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0"/>
  <workbookPr codeName="ThisWorkbook"/>
  <mc:AlternateContent xmlns:mc="http://schemas.openxmlformats.org/markup-compatibility/2006">
    <mc:Choice Requires="x15">
      <x15ac:absPath xmlns:x15ac="http://schemas.microsoft.com/office/spreadsheetml/2010/11/ac" url="E:\0. PCTN\00. Tổng hợp toàn ngành\2025_BC thực hiện kiến nghị\2026_BC Tổng hợp KQ TH kiến nghị năm 2025_16_3\Các phụ biểu kèm BCKN năm 2026\"/>
    </mc:Choice>
  </mc:AlternateContent>
  <xr:revisionPtr revIDLastSave="0" documentId="13_ncr:1_{A61DF415-301D-4BF6-BD6D-B2FA689B2EA5}" xr6:coauthVersionLast="36" xr6:coauthVersionMax="47" xr10:uidLastSave="{00000000-0000-0000-0000-000000000000}"/>
  <bookViews>
    <workbookView xWindow="-120" yWindow="-120" windowWidth="29040" windowHeight="15720" xr2:uid="{00000000-000D-0000-FFFF-FFFF00000000}"/>
  </bookViews>
  <sheets>
    <sheet name="Sheet1" sheetId="1" r:id="rId1"/>
  </sheets>
  <definedNames>
    <definedName name="_xlnm._FilterDatabase" localSheetId="0" hidden="1">Sheet1!$A$7:$G$463</definedName>
    <definedName name="_xlnm.Print_Area" localSheetId="0">Sheet1!$A$1:$D$463</definedName>
    <definedName name="_xlnm.Print_Titles" localSheetId="0">Sheet1!$7:$7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38" i="1" l="1"/>
  <c r="F39" i="1"/>
  <c r="F40" i="1"/>
  <c r="F11" i="1" l="1"/>
  <c r="F12" i="1"/>
  <c r="F13" i="1"/>
  <c r="F14" i="1"/>
  <c r="F15" i="1"/>
  <c r="F16" i="1"/>
  <c r="F17" i="1"/>
  <c r="F18" i="1"/>
  <c r="F19" i="1"/>
  <c r="F20" i="1"/>
  <c r="F21" i="1"/>
  <c r="F22" i="1"/>
  <c r="F23" i="1"/>
  <c r="F24" i="1"/>
  <c r="F25" i="1"/>
  <c r="F26" i="1"/>
  <c r="F27" i="1"/>
  <c r="F28" i="1"/>
  <c r="F29" i="1"/>
  <c r="F30" i="1"/>
  <c r="F31" i="1"/>
  <c r="F32" i="1"/>
  <c r="F33" i="1"/>
  <c r="F34" i="1"/>
  <c r="F35" i="1"/>
  <c r="F36" i="1"/>
  <c r="F37"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10" i="1"/>
  <c r="G15" i="1" l="1"/>
  <c r="G449" i="1"/>
  <c r="G425" i="1"/>
  <c r="G401" i="1"/>
  <c r="G319" i="1"/>
  <c r="G307" i="1"/>
  <c r="G235" i="1"/>
  <c r="G211" i="1"/>
  <c r="G199" i="1"/>
  <c r="G461" i="1"/>
  <c r="G413" i="1"/>
  <c r="G389" i="1"/>
  <c r="G247" i="1"/>
  <c r="G18" i="1"/>
  <c r="G197" i="1"/>
  <c r="G113" i="1"/>
  <c r="G71" i="1"/>
  <c r="G209" i="1"/>
  <c r="G59" i="1"/>
  <c r="G423" i="1"/>
  <c r="G101" i="1"/>
  <c r="G125" i="1"/>
  <c r="G83" i="1"/>
  <c r="G187" i="1"/>
  <c r="G127" i="1"/>
  <c r="G115" i="1"/>
  <c r="G103" i="1"/>
  <c r="G73" i="1"/>
  <c r="G61" i="1"/>
  <c r="G49" i="1"/>
  <c r="G460" i="1"/>
  <c r="G400" i="1"/>
  <c r="G388" i="1"/>
  <c r="G364" i="1"/>
  <c r="G354" i="1"/>
  <c r="G342" i="1"/>
  <c r="G318" i="1"/>
  <c r="G258" i="1"/>
  <c r="G246" i="1"/>
  <c r="G222" i="1"/>
  <c r="G210" i="1"/>
  <c r="G186" i="1"/>
  <c r="G174" i="1"/>
  <c r="G126" i="1"/>
  <c r="G114" i="1"/>
  <c r="G102" i="1"/>
  <c r="G88" i="1"/>
  <c r="G72" i="1"/>
  <c r="G21" i="1"/>
  <c r="G447" i="1"/>
  <c r="G329" i="1"/>
  <c r="G410" i="1"/>
  <c r="G160" i="1"/>
  <c r="G58" i="1"/>
  <c r="G243" i="1"/>
  <c r="G45" i="1"/>
  <c r="G456" i="1"/>
  <c r="G384" i="1"/>
  <c r="G360" i="1"/>
  <c r="G350" i="1"/>
  <c r="G338" i="1"/>
  <c r="G314" i="1"/>
  <c r="G302" i="1"/>
  <c r="G254" i="1"/>
  <c r="G242" i="1"/>
  <c r="G218" i="1"/>
  <c r="G206" i="1"/>
  <c r="G194" i="1"/>
  <c r="G182" i="1"/>
  <c r="G122" i="1"/>
  <c r="G110" i="1"/>
  <c r="G98" i="1"/>
  <c r="G68" i="1"/>
  <c r="G56" i="1"/>
  <c r="G44" i="1"/>
  <c r="G17" i="1"/>
  <c r="G387" i="1"/>
  <c r="G233" i="1"/>
  <c r="G386" i="1"/>
  <c r="G327" i="1"/>
  <c r="G111" i="1"/>
  <c r="G30" i="1"/>
  <c r="G372" i="1"/>
  <c r="G455" i="1"/>
  <c r="G407" i="1"/>
  <c r="G383" i="1"/>
  <c r="G371" i="1"/>
  <c r="G359" i="1"/>
  <c r="G349" i="1"/>
  <c r="G337" i="1"/>
  <c r="G289" i="1"/>
  <c r="G241" i="1"/>
  <c r="G217" i="1"/>
  <c r="G205" i="1"/>
  <c r="G193" i="1"/>
  <c r="G181" i="1"/>
  <c r="G121" i="1"/>
  <c r="G109" i="1"/>
  <c r="G55" i="1"/>
  <c r="G43" i="1"/>
  <c r="G28" i="1"/>
  <c r="G459" i="1"/>
  <c r="G341" i="1"/>
  <c r="G304" i="1"/>
  <c r="G112" i="1"/>
  <c r="G361" i="1"/>
  <c r="G231" i="1"/>
  <c r="G454" i="1"/>
  <c r="G430" i="1"/>
  <c r="G382" i="1"/>
  <c r="G370" i="1"/>
  <c r="G312" i="1"/>
  <c r="G300" i="1"/>
  <c r="G288" i="1"/>
  <c r="G252" i="1"/>
  <c r="G240" i="1"/>
  <c r="G216" i="1"/>
  <c r="G204" i="1"/>
  <c r="G192" i="1"/>
  <c r="G180" i="1"/>
  <c r="G108" i="1"/>
  <c r="G96" i="1"/>
  <c r="G78" i="1"/>
  <c r="G66" i="1"/>
  <c r="G54" i="1"/>
  <c r="G42" i="1"/>
  <c r="G27" i="1"/>
  <c r="G245" i="1"/>
  <c r="G398" i="1"/>
  <c r="G136" i="1"/>
  <c r="G291" i="1"/>
  <c r="G99" i="1"/>
  <c r="G57" i="1"/>
  <c r="G405" i="1"/>
  <c r="G393" i="1"/>
  <c r="G381" i="1"/>
  <c r="G347" i="1"/>
  <c r="G335" i="1"/>
  <c r="G215" i="1"/>
  <c r="G203" i="1"/>
  <c r="G191" i="1"/>
  <c r="G179" i="1"/>
  <c r="G119" i="1"/>
  <c r="G107" i="1"/>
  <c r="G95" i="1"/>
  <c r="G77" i="1"/>
  <c r="G53" i="1"/>
  <c r="G26" i="1"/>
  <c r="G317" i="1"/>
  <c r="G362" i="1"/>
  <c r="G100" i="1"/>
  <c r="G351" i="1"/>
  <c r="G195" i="1"/>
  <c r="G368" i="1"/>
  <c r="G346" i="1"/>
  <c r="G334" i="1"/>
  <c r="G286" i="1"/>
  <c r="G274" i="1"/>
  <c r="G250" i="1"/>
  <c r="G226" i="1"/>
  <c r="G214" i="1"/>
  <c r="G202" i="1"/>
  <c r="G190" i="1"/>
  <c r="G178" i="1"/>
  <c r="G130" i="1"/>
  <c r="G118" i="1"/>
  <c r="G106" i="1"/>
  <c r="G94" i="1"/>
  <c r="G76" i="1"/>
  <c r="G64" i="1"/>
  <c r="G52" i="1"/>
  <c r="G37" i="1"/>
  <c r="G363" i="1"/>
  <c r="G422" i="1"/>
  <c r="G220" i="1"/>
  <c r="G457" i="1"/>
  <c r="G339" i="1"/>
  <c r="G123" i="1"/>
  <c r="G416" i="1"/>
  <c r="G380" i="1"/>
  <c r="G451" i="1"/>
  <c r="G427" i="1"/>
  <c r="G403" i="1"/>
  <c r="G391" i="1"/>
  <c r="G367" i="1"/>
  <c r="G321" i="1"/>
  <c r="G297" i="1"/>
  <c r="G249" i="1"/>
  <c r="G201" i="1"/>
  <c r="G189" i="1"/>
  <c r="G177" i="1"/>
  <c r="G105" i="1"/>
  <c r="G93" i="1"/>
  <c r="G75" i="1"/>
  <c r="G63" i="1"/>
  <c r="G51" i="1"/>
  <c r="G36" i="1"/>
  <c r="G353" i="1"/>
  <c r="G458" i="1"/>
  <c r="G374" i="1"/>
  <c r="G124" i="1"/>
  <c r="G445" i="1"/>
  <c r="G219" i="1"/>
  <c r="G428" i="1"/>
  <c r="G392" i="1"/>
  <c r="G463" i="1"/>
  <c r="G426" i="1"/>
  <c r="G402" i="1"/>
  <c r="G378" i="1"/>
  <c r="G366" i="1"/>
  <c r="G320" i="1"/>
  <c r="G284" i="1"/>
  <c r="G224" i="1"/>
  <c r="G212" i="1"/>
  <c r="G200" i="1"/>
  <c r="G188" i="1"/>
  <c r="G152" i="1"/>
  <c r="G116" i="1"/>
  <c r="G104" i="1"/>
  <c r="G74" i="1"/>
  <c r="G62" i="1"/>
  <c r="G50" i="1"/>
  <c r="G35" i="1"/>
  <c r="G465" i="1" l="1"/>
</calcChain>
</file>

<file path=xl/sharedStrings.xml><?xml version="1.0" encoding="utf-8"?>
<sst xmlns="http://schemas.openxmlformats.org/spreadsheetml/2006/main" count="1665" uniqueCount="687">
  <si>
    <t>KTNN chuyên ngành Ia</t>
  </si>
  <si>
    <t>CN Ia</t>
  </si>
  <si>
    <t>I</t>
  </si>
  <si>
    <t>Đối với tập thể</t>
  </si>
  <si>
    <t>Rút kinh nghiệm, nhắc nhở,…</t>
  </si>
  <si>
    <t>Năm kiểm toán 2022</t>
  </si>
  <si>
    <t>Báo cáo kiểm toán Báo cáo tài chính, các hoạt động liên quan đến quản lý, sử dụng vốn và tài sản nhà nước năm 2021 của Công ty TNHH MTV Tổng công ty Tân Cảng Sài Gòn</t>
  </si>
  <si>
    <t>Tổng công ty Tân Cảng</t>
  </si>
  <si>
    <t xml:space="preserve">Kiến nghị 1.8. Chỉ đạo các đơn vị và cơ quan có liên quan tổ chức kiểm tra, rà soát, xem xét trách nhiệm tập thể, cá nhân có liên quan đối với việc Người đại diện phần vốn nhà nước tại các công ty con là công ty cổ phần, các công ty liên doanh, liên kết có tỷ lệ vốn góp của Công ty mẹ từ 36% đến 50% và dưới 36% không thực hiện ý kiến của Đại diện chủ sở hữu, có ý kiến biểu quyết chia hết cổ tức bằng tiền mặt cho các cổ đông theo quy định tại khoản 17 Điều 2 Nghị định số 140/2020/NĐ-CP ngày 30/11/2020 của Chính phủ . </t>
  </si>
  <si>
    <t>Tổng Giám đốc - TCT TCSG đã ban hành Kế hoạch số 128/KH-TCg ngày 16/01/2023về việc khắc phục các tồn tại, hạn chế theo theo kiến nghị của KTNN, tổ chức hội nghị rút kinh nghiệm về việc thực hiện kết luận, kiến nghị kiểm toán của Kiểm toán nhà nước; Công văn số 0791/TCg-TCh Ngày 22/3/2023, TCT có gửi Người đại diện phần vốn của TCT tại các công ty con về việc “Thực hiện kiến nghị của Kiểm toán nhà nước liên quan đến việc chia cổ tức cho các cổ đông”, trong đó Tổng Giám đốc TCT đã quán triệt, chỉ đạo các cơ quan, đơn vị có liên quan tổ chức kiểm tra, rà soát, xem xét trách nhiệm tập thể, cá nhận liên quan đối với việc Người đại diện phần vốn nhà nước tại các Công ty con là công ty cổ phần, các công ty liên doanh,….có ý kiến biểu quyết chia hết cổ tức bằng tiền mặt cho các cổ đông. Công ty con đã triển khai thực hiện theo đúng chỉ đạo của TCT việc xem xét trách nhiệm của tập thể, cá nhân liên quan và chia hết cổ tức bằng tiền mặt cho các cổ đông và người đại diện góp vốn đã được Đại hội đồng cổ đông các công ty thông qua thể hiện tại các Nghị quyết Đại hội đồng cổ đông thường niên và bất thường tại thời điểm tháng 3,4/2023. Người đại diện phần vốn của TCT TCSG tại các công ty con đã nghiêm túc rút kinh nghiệm và triển khai thực hiện theo đúng chỉ đạo của TCT về việc chia hết cổ tức bằng tiền mặt cho các cổ đông, nội dung này đã được Đại hội đồng cổ đông các công ty thông qua thể hiện tại các Nghị quyết Đại hội đồng cổ đông thường niên và bất thường tại thời điểm tháng 3,4/2023.</t>
  </si>
  <si>
    <t>Năm kiểm toán 2021</t>
  </si>
  <si>
    <t>Báo cáo kiểm toán việc quản lý, sử dụng tài chính công, tài sản công năm 2020 của Quân khu 9</t>
  </si>
  <si>
    <t>Bộ CHQS tỉnh Vĩnh Long</t>
  </si>
  <si>
    <t>Tiếp tục thực hiện xác định rõ trách nhiệm tập thể, cá nhân có liên quan, báo cáo kết quả về Bộ Quốc phòng và Kiểm toán nhà nước trong việc cho thuê 230.000 m2 đất tại khu Dự bị động viên tại ấp Tân Lập, xã Tân Thành, huyện Bình Tân, tỉnh Vĩnh Long không có chủ trương, phương án được Bộ Quốc phòng phê duyệt, không có hiệu quả.</t>
  </si>
  <si>
    <t>Bộ CHQS tỉnh Vĩnh Long đã tổ chức họp Ban thường vụ Đảng ủy Quân sự tỉnh nội dung xác định rõ trách nhiệm tập thể, cá nhân có liên quan đến việc cho thuê 230.000 m2 đất tại ấp Tân Lập, xã Tân Thành, huyện Bình Tân, tỉnh Vĩnh Long, cụ thể: Năm 2007, việc sản xuất trên đất bị nhiễm phèn không có hiệu quả kinh tế, thậm chí thua lỗ, được sự đồng ý của Quân khu cho chuyển diện tích đất phèn sang hợp tác kinh tế sẽ có nguồn thu cho đơn vị, giúp giải quyết khó khăn và góp phần cải thiện đời sống cho cán bộ, chiến sĩ, vì vậy sau khi được Quân khu phê duyệt, Bộ CHQS tỉnh đã hợp tác kinh tế với doanh nghiệp, thời hạn ký hợp đồng là 30 năm…; hiện tại diện tích đất trên đã được thu hồi để quản lý theo quy định, đây là vụ việc diễn ra từ năm 2007, Đảng ủy, Bộ CHQS tỉnh hiện nay đều là cán bộ được điều động, bổ nhiệm sau này, không trực tiếp bàn bạc, tham gia việc ký hợp đồng nhưng đã quyết tâm giải quyết dứt điểm và thanh lý hợp đồng, thu hồi đất theo quy định, Ban thường vụ Đảng ủy Quân sự tỉnh và các đồng chí có liên quan nghiêm túc rút kinh nghiệm (Biên bản số 668-BB/BTV ngày 09/09/2024 của Ban Thường vụ Đảng ủy Quân sự tỉnh Vĩnh Long: Biên bản bàn giao tài sản và thanh lý hợp đồng ngày 31/12/2023 giữa Bộ CHQS tỉnh Vĩnh Long với Ông Nguyễn Nguyễn Thế Hiệp và Ông Trương Ngọc Sơn theo giấy ủy quyền của Ông Nguyễn Việt Thành); diện tích đất trên đã được Tư lệnh Quân khu 9  phê duyệt phương án sử dụng đất theo Quyết định số 3005/QĐ-QK ngày 14/10/2024 của Tư lệnh Quân khu 9 phê duyệt phương án sử dụng đất quốc phòng kết hợp hoạt động lao động sản xuất, xây dựng kinh tế cho Bộ CHQS tỉnh Vĩnh Long. Đơn vị đã báo cáo Bộ Quốc phòng và Kiểm toán Nhà nước theo kiến nghị của KTNN.</t>
  </si>
  <si>
    <t>Năm kiểm toán 2019</t>
  </si>
  <si>
    <t>Báo cáo kiểm toán việc quản lý, sử dụng tài chính công, tài sản công năm 2018 của Bộ Tư lệnh Thủ đô</t>
  </si>
  <si>
    <t>BTL Thủ đô</t>
  </si>
  <si>
    <t>Chỉ đạo Công ty TNHH MTV Hà Thành tổ chức kiểm điểm, xác định rõ trách nhiệm của tập thể và cá nhân có liên quan đến những tồn tại, hạn chế trong hoạt động sản xuất kinh doanh chưa được xử lý đến 31/12/2018, như: Nợ phải thu tồn đọng, khó đòi từ năm 2016 trở về trước 133.555 trđ; nợ quá hạn nhiều năm chưa được giải quyết 257.175 trđ; lỗ lũy kế đến 31/12/2018 là 1.147 trđ.</t>
  </si>
  <si>
    <t>Ngày 08/9/2023, Bộ Tư lệnh Thủ đô Hà Nội đã có Báo cáo số 1756/BC-BTL về tình hình tồn đọng và phương án xử lý các khoản tồn đọng về tài chính của Công ty TNHH MTV Hà Thành gửi Cục Tài chính/BQP trong đó báo cáo cũng xác định rõ trách nhiệm tập thể, cá nhân có liên quan đến những tồn tại, hạn chế trong hoạt động sản xuất kinh doanh chưa được xử lý đển 31/12/2018 và đồng thời đề xuất cho giải thể Công ty TNHH MTV Hà Thành, trường hợp không giải thể được thì thực hiện phương án phá sản (đã được nêu tại Báo cáo kiểm tra thực hiện kiến nghị kiểm toán năm 2023 của Bộ Tư lệnh Thủ đô Hà Nội). Ngày 14/3/2025, Bộ Tư lệnh Thủ đô Hà Nội đã có Báo cáo số 904/BTL-PTC về việc báo cáo xử lý các khoản công nợ, tồn đọng về tài chính doanh nghiệp năm 2024, gửi Cục Tài chính/Bộ Quốc phòng. Trong báo cáo, Bộ Tư lệnh Thủ đô Hà Nội yêu cầu Đảng ủy, Ban Giám đốc Công ty quán triệt, thực hiện nghiêm túc công văn chỉ đạo số 1074/BQP-TC ngày 13/4/2022 của Bộ Quốc phòng và Công văn số 5545/CTC-TCDN ngày 26/9/2022 của Cục Tài chính/BQP về việc giám sát tài chính đặc biệt đối với Công ty. Đồng thời Bộ Tư lệnh kiến nghị Cục Tài chính/Bộ Quốc phòng tham mưu cho Thủ trưởng Bộ Quốc phòng chỉ đạo cơ quan Thanh tra, Điều tra hình sự hỗ trợ Công ty về pháp lý để thu hồi công nợ, xử lý tồn đọng tài chính hiện nay.</t>
  </si>
  <si>
    <t>KTNN chuyên ngành Ib</t>
  </si>
  <si>
    <t>CN Ib</t>
  </si>
  <si>
    <t>(a)</t>
  </si>
  <si>
    <t>Rút kinh nghiệm/nhắc nhở/….</t>
  </si>
  <si>
    <t>Năm kiểm toán 2023</t>
  </si>
  <si>
    <t>(1)</t>
  </si>
  <si>
    <t>Ban giám hiệu Trường chính trị tỉnh Ninh Thuận</t>
  </si>
  <si>
    <t>Báo cáo kiểm toán về việc kiểm toán việc quản lý, sử dụng tài chính công, tài sản công năm 2022 của Tỉnh ủy Ninh Thuận; Chuyên đề việc quản lý, sử dụng các nguồn kinh phí và thực hiện cơ chế chính sách đối với hoạt động đào tạo, bồi dưỡng giai đoạn 2020 - 2022 tại Trường Chính trị tỉnh Ninh Thuận</t>
  </si>
  <si>
    <t>Chỉ đạo Trường Chính trị tỉnh Ninh Thuận kiểm điểm cá nhân, tập thể có liên quan đến nội dung thuê Công ty Cổ phần tư vấn đầu tư và đào tạo Tri Thức Trẻ để tổ chức 17 lớp bồi dưỡng thực hiện một số nhiệm vụ tổ chức lớp và giảng dạy (tổ chức biên soạn chương trình, tài liệu bồi dưỡng; bố trí mới giảng viên; bố trí quản lý lớp học, tổ chức khai giảng, bế giảng; báo cáo kết quả học tập, mời giảng viên coi thi, chấm thi và khen thưởng cho học viên…) làm thay nhiệm vụ của Trường chính trị.</t>
  </si>
  <si>
    <t>(2)</t>
  </si>
  <si>
    <t>Phòng Quản lý Đào tạo - Nghiên cứu khoa học Trường chính trị tỉnh Ninh Thuận</t>
  </si>
  <si>
    <t>(3)</t>
  </si>
  <si>
    <t>Phòng Tổ chức Hành chính quản trị Trường Chính trị tỉnh Ninh Thuận</t>
  </si>
  <si>
    <t>Công an thành phố Cần Thơ</t>
  </si>
  <si>
    <t>Đoàn kiểm toán việc quản lý, sử dụng tài chính công, tài sản công năm 2021 của 09 Công an tỉnh, thành phố: Đồng Nai, Tây Ninh, Bình Dương, Bình Phước, Cần Thơ, Tiền Giang, Long An, Vĩnh Long, Trà Vinh.</t>
  </si>
  <si>
    <t xml:space="preserve">Công an thành phố Cần Thơ rút kinh nghiệm trong việc đưa công trình hoàn thành vào khai thác sử dụng phải được cấp thẩm quyền phê duyệt. </t>
  </si>
  <si>
    <t>II</t>
  </si>
  <si>
    <t>Đối với cá nhân</t>
  </si>
  <si>
    <t>(b)</t>
  </si>
  <si>
    <t>Xử lý hành chính</t>
  </si>
  <si>
    <t>(b1)</t>
  </si>
  <si>
    <t>Hiệu trưởng, phó hiệu trưởng Trường chính trị tỉnh Ninh Thuận</t>
  </si>
  <si>
    <t>Trưởng phòng, phó trưởng phòng quản lý đào tạo - Nghiên cứu khoa học</t>
  </si>
  <si>
    <t>Trưởng phòng, phó trưởng phòng Tổ chức hành chính quản trị.</t>
  </si>
  <si>
    <t>KTNN chuyên ngành II</t>
  </si>
  <si>
    <t>CN II</t>
  </si>
  <si>
    <t>Rút kinh nghiệm/nhắc nhở</t>
  </si>
  <si>
    <t>1</t>
  </si>
  <si>
    <t>2</t>
  </si>
  <si>
    <t>Năm kiểm toán 2020</t>
  </si>
  <si>
    <t>3</t>
  </si>
  <si>
    <t>(4)</t>
  </si>
  <si>
    <t>(5)</t>
  </si>
  <si>
    <t>(6)</t>
  </si>
  <si>
    <t>(7)</t>
  </si>
  <si>
    <t>(8)</t>
  </si>
  <si>
    <t>(9)</t>
  </si>
  <si>
    <t>(10)</t>
  </si>
  <si>
    <t>(11)</t>
  </si>
  <si>
    <t>(12)</t>
  </si>
  <si>
    <t>(13)</t>
  </si>
  <si>
    <t>(14)</t>
  </si>
  <si>
    <t>(15)</t>
  </si>
  <si>
    <t>4</t>
  </si>
  <si>
    <t>Lãnh đạo Liên minh Hợp tác xã Việt Nam, các tập thể và cá nhân có liên quan</t>
  </si>
  <si>
    <t>Kiểm toán công tác quản lý, sử dụng tài chính công, tài sản công tại Liên minh các hợp tác xã Việt Nam</t>
  </si>
  <si>
    <t xml:space="preserve">Kiểm điểm và làm rõ trách nhiệm của Lãnh đạo Liên minh Hợp tác xã Việt Nam, các tập thể và cá nhân có liên quan trong việc: 
Không theo dõi, phản ánh đầy đủ trên hệ thống báo cáo tài chính nhiều năm đối với khoản đầu tư và nguồn thu từ khoản đầu tư vào các doanh nghiệp (nếu có), chưa thực hiện đúng quy định về yêu cầu kế toán tại khoản 1, Điều 5, Luật kế toán số 88/2015/QH13.
</t>
  </si>
  <si>
    <t>Văn phòng Liên minh Hợp tác xã Việt Nam</t>
  </si>
  <si>
    <t xml:space="preserve">Kiểm điểm trách nhiệm tập thể, cá nhân liên quan của các đơn vị trực thuộc: 
Văn phòng Liên minh Hợp tác xã Việt Nam trong việc chưa kịp thời thực hiện đăng ký thuế, kê khai nghĩa vụ thuế với NSNN đối với các hoạt động kinh tế ngành thuộc đối tượng áp dụng của Luật quản lý Thuế số 38/2019/QH14, Thông tư số 78/2014/TT-BTC ngày 18/06/2014 (tiền thu từ các Hợp đồng ủy quyền sử dụng lợi thế cơ sở vật chất, chuyển nhượng chứng khoán, thu khác...), chưa đúng với quy định tại Thông tư số 105/2020/TT-BTC ngày 03/12/2020 của Bộ Tài chính.
</t>
  </si>
  <si>
    <t xml:space="preserve">Kiểm điểm và làm rõ trách nhiệm của Lãnh đạo Liên minh Hợp tác xã Việt Nam, các tập thể và cá nhân có liên quan trong việc: 
- Chưa kịp thời chỉ đạo rà soát, đối chiếu dẫn đến có việc có sự chênh lệch giữa Báo cáo tài chính năm 2021 của Công ty TNHH đầu tư thương mại và du lịch Thắng Lợi và Văn phòng liên minh đối với khoản 02 công nợ 25.413.156.261 đồng và 12.255.311.173 đồng. 
</t>
  </si>
  <si>
    <t>Thường trực Liên minh</t>
  </si>
  <si>
    <t xml:space="preserve">Kiểm điểm trách nhiệm của Thường trực Liên minh trong việc ban hành Nghị quyết số 270/NQ-LMHTXVN ngày 28/6/2019 giao cho Trung tâm Công nghệ sinh học sử dụng trụ sở Cơ quan Thường trực khu vực miền Trung-Tây Nguyên để đầu tư thí điểm nuôi chim yến không đúng mục tiêu và chức năng của Trung tâm công nghệ sinh học, sử dụng tài sản trên đất không đúng mục đích tại Giấy chứng nhận quyền sử dụng đất. </t>
  </si>
  <si>
    <t>Khác</t>
  </si>
  <si>
    <t>Năm kiểm toán 2017</t>
  </si>
  <si>
    <t>Năm kiểm toán 2018</t>
  </si>
  <si>
    <t>5</t>
  </si>
  <si>
    <t>6</t>
  </si>
  <si>
    <t>(16)</t>
  </si>
  <si>
    <t>KTNN chuyên ngành III</t>
  </si>
  <si>
    <t>CN III</t>
  </si>
  <si>
    <t>Bộ Khoa học và Công nghệ</t>
  </si>
  <si>
    <t>Kiểm toán việc quản lý, sử dụng tài chính công, tài sản công năm 2022; Chuyên đề việc quản lý, sử dụng kinh phí đầu tư cho khoa học công nghệ giai đoạn 2020-2022; Chuyên đề việc đầu tư mua sắm, ứng dụng phần mềm công nghệ thông tin, các hoạt động thuê dịch vụ công nghệ thông tin giai đoạn 2020-2022 tại Bộ Khoa học và Công nghệ</t>
  </si>
  <si>
    <t>CĐ KHCN: Kiểm điểm, làm rõ trách nhiệm tập thể, cá nhân có liên quan  (1) Lập dự toán đối với đề tài/dự án chưa được cấp có thẩm quyền phê duyệt; giao dự toán không phù hợp với tiến độ thực hiện dẫn đến nhiều nhiệm vụ không giải ngân, không có khối lượng hoàn thành, dư kinh phí qua các năm gây lãng phí nguồn lực NSNN.</t>
  </si>
  <si>
    <t>CĐ KHCN: Kiểm điểm, làm rõ trách nhiệm tập thể, cá nhân có liên quan  (2) Việc lập, phân bổ, giao nguồn kinh phí chi sự nghiệp KHCN cho dự án tăng cường năng lực nghiên cứu KHCN không đúng với quy định tại Điều 4 Nghị định số 95/2014/NĐ-CP ngày 17/10/2014 của Chính phủ quy định về đầu tư và cơ chế tài chính đối với hoạt động khoa học và công nghệ.</t>
  </si>
  <si>
    <t>CĐ KHCN: Kiểm điểm, làm rõ trách nhiệm tập thể, cá nhân có liên quan  (3) Phê duyệt đề tài/dự án khi chưa đủ căn cứ và cơ sở triển khai thực hiện (tổ chức chủ trì không đủ năng lực theo đúng quy định tại khoản 1đ Điều 6 Thông tư số 07/2016/TT-BKHCN ngày 22/04/2016 của Bộ KHCN và quy trình không đủ điều kiện chuyển giao công nghệ theo quy định tại Thông tư số 07/2016/TT-BKHCN); Phê duyệt tiền công nghiên cứu chưa đồng nhất và vượt định mức trong một Chương trình đổi mới công nghệ (tổng số ngày công nghiên cứu khoa học vượt tổng thời gian nghiên cứu của đề tài cho từng chức danh; hỗ trợ từ NSNN vượt 50% mức quy định của Chương trình; xác định mức lương đối với tiền công hỗ trợ công nghệ từ nguồn đối ứng vượt mức lương cơ sở).</t>
  </si>
  <si>
    <t>CĐ KHCN: Kiểm điểm, làm rõ trách nhiệm tập thể, cá nhân có liên quan (4) Ban hành Quyết định chấm dứt hợp đồng đối với Công ty TNHH Bệnh viện Đa khoa Vạn Hạnh khi chưa thực hiện đúng trình tự, thủ tục xử lý đề tài dừng quy định tại khoản 2 Điều 16 Thông tư số 27/2015/TTLT-BKHCN-BTC ngày 30/12/2015 của Bộ KHCN, Bộ Tài chính.</t>
  </si>
  <si>
    <t xml:space="preserve"> CĐ KHCN: Kiểm điểm, làm rõ trách nhiệm tập thể, cá nhân có liên quan (5) Việc chậm trễ thành lập hội đồng xử lý nhiệm vụ KHCN nghiệm thu không đạt, xin dừng thực hiện.</t>
  </si>
  <si>
    <t>CĐ KHCN: Kiểm điểm, làm rõ trách nhiệm tập thể, cá nhân có liên quan (6) Trách nhiệm của Bộ KHCN trong việc không đôn đốc, nhắc nhở các đơn vị trong việc nộp báo cáo định kỳ tình hình hoạt động của PTNTĐ; không kiểm tra, giám sát hiệu quả hoạt động của PTNTĐ theo quy định của Quyết định số 08/2008/QĐ-BKHCN ngày 08/7/2008 của Bộ KHCN đã tồn tại trong nhiều năm.</t>
  </si>
  <si>
    <t>CĐ KHCN: Kiểm điểm, làm rõ trách nhiệm tập thể, cá nhân có liên quan (7) Không chấp hành đầy đủ chế độ báo cáo ngành KHCN theo các quy định đã ban hành, dẫn đến không đủ thông tin cơ sở dữ liệu KHCN quốc gia và tổng hợp kết quả việc chuyển giao, ứng dụng kết quả thực hiện nhiệm vụ KHCN sử dụng NSNN.</t>
  </si>
  <si>
    <t>CĐ KHCN: Kiểm điểm, làm rõ trách nhiệm tập thể, cá nhân có liên quan (8) Chậm ban hành các văn bản chỉ đạo rà soát, đôn đốc, phân công, phân nhiệm cụ thể cho các đơn vị trực thuộc trong việc quản lý, sử dụng tài sản trang bị thực hiện nhiệm vụ KHCN (tính từ thời điểm Nghị định số 70/2018/NĐ-CP có hiệu lực từ ngày 15/5/2018 đến nay), dẫn đến thực trạng toàn bộ tài sản được mua sắm đến khi kết thúc nhiệm vụ KHCN không có phương án xử lý theo quy định của Nghị định số 70/2018/NĐ-CP.</t>
  </si>
  <si>
    <t>Văn phòng Bộ làm rõ trách nhiệm của tập thể và các cá nhân có liên quan chưa tuân thủ quy định tại điểm k khoản 6 Điều 89 Luật Đấu thầu của hoạt động bảo trì hệ thống thiết bị phòng cháy chữa cháy.</t>
  </si>
  <si>
    <t>Trung tâm Nghiên cứu và Triển khai công nghệ bức xạ trực thuộc Viện NLNTVN sử dụng tài sản công để liên doanh, liên kết (hợp tác) với Công ty Cổ phần Y học Rạng Đông nhưng chưa được cơ quan có thẩm quyền phê duyệt theo quy định tại Nghị định số 52/2009/NĐ-CP ngày 03/6/2009 của Chính phủ (Nghị định số 151/2017/NĐ-CP ngày 26/12/2017), thanh lý hợp đồng nhưng không làm thủ tục bàn giao mặt bằng và máy móc thiết bị theo quy định thỏa thuận trong hợp đồng về thời điểm trước khi thực hiện ký hợp đồng hợp tác.</t>
  </si>
  <si>
    <t>Tổng cục tiêu chuẩn đo lường chất lượng chỉ đạo làm rõ trách nhiệm của tập thể và các cá nhân có liên quan đối với việc chi trả thu nhập bổ sung, chi phúc lợi vượt nguồn kéo dài nhiều năm không có phương án xử lý tại Viện Đo lường Việt Nam.</t>
  </si>
  <si>
    <t>Trung ương Hội Liên hiệp Phụ nữ Việt Nam</t>
  </si>
  <si>
    <t>Kiểm toán việc quản lý và sử dụng tài chính công, tài sản công năm 2021 tại Trung ương Hội Liên hiệp Phụ nữ Việt Nam</t>
  </si>
  <si>
    <t>Kiểm tra rà soát, xác định trách nhiệm tập thể, cá nhân có liên quan và xử lý theo quy định đối với các tồn tại, hạn chế được nêu trong Báo cáo kiểm toán, trong đó lưu ý một số nội dung sau: Chưa phản ánh số tiền phải thu của doanh nghiệp về cổ phần hoá trong hệ thống báo cáo Tài chính của TW Hội LHPNVN và thu hồi kịp thời số tiền 266.877trđ.</t>
  </si>
  <si>
    <t>Kiểm tra rà soát, xác định trách nhiệm tập thể, cá nhân có liên quan và xử lý theo quy định đối với các tồn tại, hạn chế được nêu trong Báo cáo kiểm toán, trong đó lưu ý một số nội dung sau: Các nội dung tồn tại đến công tác đầu tư XDCB: Công tác lập, thẩm định, phê duyệt dự án đầu tư; tổ chức thi công và nghiệm thu chưa tuân thủ đầy đủ chủ trương đầu tư, thiết kế cơ sở được phê duyệt; sai sót trong công tác lập, thẩm định, phê duyệt dự toán gói thầu thiết bị cung cấp, lắp đặt hệ thống điều hòa không khí, thông gió.</t>
  </si>
  <si>
    <t>Kiểm tra rà soát, xác định trách nhiệm tập thể, cá nhân có liên quan và xử lý theo quy định đối với các tồn tại, hạn chế được nêu trong Báo cáo kiểm toán, trong đó lưu ý một số nội dung sau: Quỹ Hỗ trợ Phụ nữ nghèo cho vay không đúng đối tượng, cho vay lãi suất cao hơn ngân hàng thương mại không đúng tôn chỉ mục đích khi thành lập.</t>
  </si>
  <si>
    <t>Kiểm tra rà soát, xác định trách nhiệm tập thể, cá nhân có liên quan và xử lý theo quy định đối với các tồn tại, hạn chế được nêu trong Báo cáo kiểm toán, trong đó lưu ý một số nội dung sau: Quỹ Bảo hiểm Vi Mô không tuân thủ Nghị quyết số 77/NQ-CP ngày 15/7/2021 của Chính phủ, và Công văn số 10252/TC-QLBH ngày 7/9/2021 của Bộ Tài chính về dừng hoạt động từ ngày 15/7 đến ngày 1/4/2022, và không thực hiện đăng ký, kê khai nộp thuế theo luật Thuế GTGT; thuế TNDN</t>
  </si>
  <si>
    <t>Kiểm toán việc quản lý, sử dụng tài chính công, tài sản công của năm 2016 của Bộ Khoa học và Công nghệ</t>
  </si>
  <si>
    <t>Đề nghị Bộ KH&amp;CN chỉ đạo, tổ chức kiểm điểm trách nhiệm tập thể, cá nhân trong việc:
1. Phê duyệt, giao nhiệm vụ xây dựng văn bản quy phạm pháp luật dưới hình thức đề tài NCKH trọng điểm cấp Nhà nước mã số KC05.27/11-15 chưa tương xứng với nhiệm vụ nghiên cứu của đề tài trọng điểm cấp nhà nước gây lãng phí NSNN và việc quyết định thu hồi 10% kinh phí NSNN cấp đã sử dụng cho dự án KC01.DA02/11-15 dừng thực hiện thiếu căn cứ và chưa minh bạch.</t>
  </si>
  <si>
    <t>Năm kiểm toán 2015</t>
  </si>
  <si>
    <t>Nhà Xuất bản Phụ nữ Việt Nam</t>
  </si>
  <si>
    <t>Kiểm toán hoạt động xây dựng và quản lý, sử dụng vốn đầu tư Dự án đầu tư xây dựng Công trình Nhà in Hội Liên hiệp Phụ nữ Việt Nam</t>
  </si>
  <si>
    <t>Kiểm điểm trách nhiệm cá nhân đối với việc nghiệm thu các thiết bị đã qua sử dụng không chặt chẽ; thay đổi đơn vị giám định chất lượng không đúng hợp đồng; nghiệm thu một số thiết bị nhãn mác xuất sứ không rõ ràng; Hợp đồng không quy định thời gian thực hiện theo kế hoạch đã duyệt</t>
  </si>
  <si>
    <t xml:space="preserve"> Đối với cá nhân</t>
  </si>
  <si>
    <t>Đại học Quốc gia Hà Nội</t>
  </si>
  <si>
    <t>Kiểm toán báo cáo quyết toán ngân sách năm 2022 tại Đại học Quốc gia Hà Nội</t>
  </si>
  <si>
    <t>- Kiểm điểm, làm rõ trách nhiệm tập thể, cá nhân có liên quan và xử lý theo quy định của pháp luật đối với các tồn tại, hạn chế sau:
+ Không lập, ký Biên bản xét duyệt quyết toán (kinh phí hoạt động) đối với các đơn vị trực thuộc nhưng vẫn ra thông báo xét duyệt BCQTNS năm 2022 cho các đơn vị trực thuộc, chưa thực hiện theo quy định tại Điều 66, Điều 68 Luật NSNN năm 2015 và Điều 44 Nghị định số 163/2016/NĐ-CP; không thực hiện thẩm định, xét duyệt và thông báo quyết toán vốn đầu tư công theo niên độ đối với từng dự án theo quy định tại Nghị định số 99/2021/NĐ-CP.
+ Triển khai mua sắm trang thiết bị chậm, chuyển số dư sang năm sau không đảm bảo quy định tại điểm b khoản 3 Điều 64 Luật NSNN (Ban quản lý các dự án).</t>
  </si>
  <si>
    <t>Kiểm toán việc quản lý, sử dụng tài chính công, tài sản công năm 2022; Chuyên đề việc quản lý, sử dụng kinh phí đầu tư cho lĩnh vực khoa học công nghệ giai đoạn 2020-2022 của Đại học Quốc gia Hà Nội</t>
  </si>
  <si>
    <t>- Kiểm điểm làm rõ, xác định trách nhiệm tập thể, cá nhân có liên quan và xử lý theo quy định của pháp luật đối với các tồn tại, hạn chế sau: + Việc phân bổ, giao dự toán, sử dụng kinh phí không đúng chế độ quy định: (i) Bố trí kinh phí chi thường xuyên cho nhiệm vụ mới về cải tạo, nâng cấp, mở rộng không đúng quy định tại điểm a khoản 4 Điều 12 Thông tư số 61/2021/TT-BTC và điểm d khoản 2 mục I phần B Chỉ thị số 20/CT-TTg ngày 23/7/2021 của Thủ tướng Chính phủ về xây dựng kế hoạch phát triển kinh tế xã hội và dự toán NSNN năm 2022; (ii) Nguồn kinh phí chi thường xuyên sự nghiệp giáo dục đào tạo cho dự án tăng cường năng lực để đầu tư mua sắm mới trang thiết bị, nâng cao năng lực phòng thí nghiệm trọng điểm không đúng loại sự nghiệp và dự án đầu tư công mua sắm trang thiết bị phục vụ giảng dạy, đào tạo (theo quy định tại điểm b khoản 1 Điều 6 Luật Đầu tư công) không đúng tính chất nguồn kinh phí; (iii) Nguồn kinh phí chi sự nghiệp KHCN cho dự án tăng cường năng lực nghiên cứu KHCN chưa phù hợp tính chất nguồn kinh phí quy định tại Điều 4 Nghị định số 95/2014/NĐ-CP.</t>
  </si>
  <si>
    <t xml:space="preserve"> Kiểm điểm làm rõ, xác định trách nhiệm tập thể, cá nhân có liên quan và xử lý theo quy định của pháp luật đối với các tồn tại, hạn chế sau: + Việc sử dụng tài sản công vào mục đích kinh doanh, cho thuê, liên doanh, liên kết khi chưa được cơ quan, người có thẩm quyền phê duyệt theo quy định. Việc kết thúc thời hạn thỏa thuận, hợp tác, cho thuê nhưng vẫn bị đối tác chiếm dụng mặt bằng (Trường Quản trị và Kinh doanh).</t>
  </si>
  <si>
    <t>Kiểm điểm làm rõ, xác định trách nhiệm tập thể, cá nhân có liên quan và xử lý theo quy định của pháp luật đối với các tồn tại, hạn chế sau: + Việc chưa thực hiện đầy đủ, kịp thời kiến nghị của Kiểm toán nhà nước năm 2021 trở về trước như đã nêu tại Báo cáo kiểm toán này.</t>
  </si>
  <si>
    <t>KTNN chuyên ngành IV</t>
  </si>
  <si>
    <t>CN IV</t>
  </si>
  <si>
    <t>a</t>
  </si>
  <si>
    <t>UBND tỉnh Phú Thọ</t>
  </si>
  <si>
    <t>Kiểm toán hoạt động xây dựng và quản lý, sử dụng vốn đầu tư Dự án đường giao thông liên vùng kết nối đường Hồ Chí Minh với quốc lộ 70B, Quốc lộ 32C tỉnh Phú Thọ đi tỉnh Yên Bái</t>
  </si>
  <si>
    <t>KTNN chuyên ngành V</t>
  </si>
  <si>
    <t>CN V</t>
  </si>
  <si>
    <t>Tổng công ty Dầu Việt Nam (PVOIL); Người đại diện phần vốn PVOIL theo từng thời kỳ</t>
  </si>
  <si>
    <t>Dự án Nhà máy sản xuất Ethanol Bình Phước</t>
  </si>
  <si>
    <t>Năm kiểm toán 2016</t>
  </si>
  <si>
    <t>(17)</t>
  </si>
  <si>
    <t>(18)</t>
  </si>
  <si>
    <t>(19)</t>
  </si>
  <si>
    <t>KTNN chuyên ngành VI</t>
  </si>
  <si>
    <t>CN VI</t>
  </si>
  <si>
    <t>Năm kiểm toán 2023 (niên độ được kiểm toán 2022)</t>
  </si>
  <si>
    <t>Tổng Công ty Phát điện 3 - Công ty cổ phần</t>
  </si>
  <si>
    <t>Kiểm toán quyết toán giá trị phần vốn nhà nước tại thời điểm chính thức chuyển thành công ty cổ phần của Công ty mẹ - Tổng công ty Phát điện 3</t>
  </si>
  <si>
    <t>Chấn chỉnh, rút kinh nghiệm đối với các tồn tại, hạn chế trong việc xử lý tài chính, lập hồ sơ quyết toán vốn tại thời điểm chính thức chuyển thành công ty cổ phần.</t>
  </si>
  <si>
    <t>Công ty Trách nhiệm hữu hạn Một thành viên Cao su Ea H'leo</t>
  </si>
  <si>
    <t>Báo cáo kiểm toán Báo cáo tài chính, các hoạt động liên quan đến quản lý, sử dụng vốn, tài sản nhà nước năm 2022 của Tập đoàn Công nghiệp Cao su Việt Nam</t>
  </si>
  <si>
    <t>Kiểm tra, xác định rõ nguyên nhân, tổ chức kiểm điểm đối với tập thể, cá nhân liên quan đến các tồn tại, hạn chế đã nêu tại Biên bản kiểm toán, Thông báo kết quả kiểm toán, trong đó chú trọng đến tồn tại nợ phải thu khó đòi.</t>
  </si>
  <si>
    <t>Công ty Cổ phần VRG Bảo Lộc</t>
  </si>
  <si>
    <t>Kiểm tra, xác định rõ nguyên nhân khách quan, chủ quan, tổ chức kiểm điểm, xử lý theo quy định đối với các tập thể, cá nhân liên quan đến các tồn tại, hạn chế đã nêu tại Biên bản kiểm toán, Thông báo kết quả kiểm toán tại đơn vị.</t>
  </si>
  <si>
    <t>Công ty Cổ phần Cao su Sa Thầy</t>
  </si>
  <si>
    <t>Kiểm tra, xác định rõ nguyên nhân, tổ chức kiểm điểm đối với tập thể, cá nhân liên quan đến các tồn tại, hạn chế đã nêu tại Biên bản kiểm toán, Thông báo kết quả kiểm toán.</t>
  </si>
  <si>
    <t>Năm kiểm toán 2022 (niên độ được kiểm toán 2021)</t>
  </si>
  <si>
    <t>Tổng công ty Lương thực miền Bắc</t>
  </si>
  <si>
    <t>Kiểm toán Báo cáo tài chính, các hoạt động liên quan đến quản lý, sử dụng vốn, tài sản nhà nước năm 2021 của Tổng công ty Lương thực Miền Bắc</t>
  </si>
  <si>
    <t>Tổ chức xem xét, rà soát, kiểm điểm, xử lý trách nhiệm tập thể, cá nhân liên quan đến các tồn tại trong việc để phát sinh nợ phải thu khó đòi.</t>
  </si>
  <si>
    <t>Công ty Cổ phần Muối Việt Nam</t>
  </si>
  <si>
    <t>Đơn vị xác định rõ nguyên nhân khách quan, chủ quan và tổ chức kiểm điểm tập thể liên quan đến các tồn tại, hạn chế đã nêu tại Biên bản kiểm toán, thông báo kiểm toán kết quả kiểm toán, trong đó tập trung vào tồn tại đối với việc để xẩy ra nợ phải thu khó đòi kéo dài trong nhiều năm chưa thu hồi được</t>
  </si>
  <si>
    <t xml:space="preserve">Công ty CP Than Cọc Sáu - Vinacomin
Tập thể: Phòng ĐTM, Phòng TĐĐC, Phòng KTTKTC 
</t>
  </si>
  <si>
    <t>Báo cáo kiểm toán chuyên đề quản lý NN về tài nguyên khoáng sản giai đoạn 2017-2021 của Tập đoàn Than - Khoáng sản Việt Nam</t>
  </si>
  <si>
    <t>Xác định rõ nguyên nhân khách quan, chủ quan; tổ chức kiểm điểm trách nhiệm theo quy định đối với tập thể, cá nhân liên quan đến các tồn tại, hạn chế đã nêu tại Biên bản kiểm toán, Thông báo kết quả kiểm toán, trong đó chú trọng nội dung việc đơn vị khai thác, sử dụng đất đá lẫn than, bã xít, bã sàng nhưng không báo cáo cơ quan có thẩm quyền theo quy định tại khoản 6 Điều 20 Nghị định số 158/2016/NĐ-CP.</t>
  </si>
  <si>
    <t>Ban Lãnh đạo Công ty Than Uông Bí -TKV</t>
  </si>
  <si>
    <t>Tổ chức kiểm điểm xác định rõ trách nhiệm theo quy định đối với tập thể, cá nhân liên quan đến các tồn tại đã nêu tại Biên bản kiểm toán, Thông báo kết quả kiểm toán tại đơn vị, trong đó chú trọng các nội dung:
- Việc khai thác, sử dụng bã sàng, bã xít nhưng chưa báo cáo cơ quan có thẩm quyền theo quy định tại khoản 6 Điều 20 Nghị định số 158/2016/NĐ-CP.
- Việc khai thác khi giấy phép khai thác khoáng sản hết hạn, chưa được gia hạn (Giấy phép khai thác khoáng sản số 2804/GP-BTNMT ngày 31/12/2008).</t>
  </si>
  <si>
    <t>Tập thể Tổng Công ty CN Mỏ Việt Bắc TKV - CTCP</t>
  </si>
  <si>
    <t>Các đơn vị xác định rõ nguyên nhân khách quan, chủ quan; tổ chức kiểm điểm xác định rõ trách nhiệm theo quy định đối với tập thể, cá nhân liên quan đến các tồn tại, hạn chế đã nêu tại Biên bản kiểm toán tại các đơn vị được kiểm toán, trong đó chú trọng các nội dung:
- Việc TCT khai thác, sử dụng đất đá lẫn than, bã xít, bã sàng nhưng không báo cáo cơ quan có thẩm quyền theo quy định tại khoản 6 Điều 20 Nghị định số 158/2016/NĐ-CP.
- Việc sử dụng 20.861 m2 đất từ năm 2010-2021 phục vụ hoạt động khai thác đá vôi nhưng chưa báo cáo cơ quan có thẩm quyền để được cho phép sử dụng tại Công ty CP Xi măng La Hiên.</t>
  </si>
  <si>
    <t>Tập thể Công ty Than Đèo Nai - TKV</t>
  </si>
  <si>
    <t>Xác định rõ nguyên nhân khách quan, chủ quan; tổ chức kiểm điểm trách nhiệm theo quy định đối với tập thể, cá nhân liên quan đến các tồn tại, hạn chế đã nêu tại Báo cáo kiểm toán, Biên bản kiểm toán, Thông báo kết quả kiểm toán
(Thông báo Kết quả kiểm toán của Đoàn Kiểm toán)</t>
  </si>
  <si>
    <t>CÔNG TY CP VẬT TƯ – TKV
1. Phòng Kế hoạch kỹ thuật – XN Vật tư Hòn Gai
2. Phòng Kỹ thuật an toàn Công ty
3. XN Vận tải xếp dỡ
4. XN Vật tư Hòn Gai
5. Phòng Kế toán tài chính
6. Phòng Kế hoạch – Đầu tư
7. Phòng KHVT – XN vận tải xếp dỡ</t>
  </si>
  <si>
    <t>Kiểm toán Báo cáo tài chính, các hoạt động liên quan đến quản lý, sử dụng vốn, tài sản nhà nước năm 2021 tại Tập đoàn Công nghiệp Than - Khoáng sản Việt Nam</t>
  </si>
  <si>
    <t xml:space="preserve"> - Kiểm tra, xác định rõ nguyên nhân khách quan, chủ quan, tổ chức kiểm điểm, xử lý theo quy định đối với tập thể, cá nhân liên quan đến các tồn tại, hạn chế đã nêu tại Thông báo kết quả kiểm toán này.</t>
  </si>
  <si>
    <t xml:space="preserve"> TỔNG CÔNG TY KHOÁNG SẢN TKV - CTCP
1. CN Mỏ tuyển đồng Sin Quyền, Lào Cai – Vimico
2. CN Luyện đồng Lào Cai – Vimico
3. Công ty CP Kim loại màu Thái Nguyên
+ Tổng công ty:
4. Phòng Kinh doanh Tổng công ty
5. Phòng TCKT Tổng công ty
+ CN Luyện đồng Lào Cai
6. Phòng Cơ điện – CN Luyện đồng Lào Cai
7. Phòng KHVT – CN Luyện đồng Lào Cai
8. Phòng TCKT – CN Luyện đồng Lào Cai – Vimico
+ CN Mỏ tuyển đồng Sin Quyền, Lào Cai – Vimico
9. Phòng TCKT – CN Mỏ tuyển đồng Sin Quyền, Lào Cai – Vimico
10. Phòng Kế hoạch – Vật tư - CN Mỏ tuyển đồng Sin Quyền, Lào Cai – Vimico
+ Cty CP Kim loại màu Thái Nguyên
11. Phòng TCKT – Cty CP Kim loại màu Thái Nguyên
12. Phòng ĐTXD - Cty CP Kim loại màu Thái Nguyên
13. Phòng KHKT - Cty CP Kim loại màu Thái Nguyên
14. Phòng Kỹ thuật cơ điện - Cty CP Kim loại màu Thái Nguyên
15. Phòng Kỹ thuật mỏ - Cty CP Kim loại màu Thái Nguyên</t>
  </si>
  <si>
    <t xml:space="preserve"> - Kiểm tra, xác định rõ nguyên nhân khách quan, chủ quan, tổ chức kiểm điểm, xử lý theo quy định đối với tập thể, cá nhân liên quan đến các tồn tại, hạn chế đã nêu tại Thông báo kết quả kiểm toán này, trong đó tập trung vào các nội dung:
+ Các khoản đầu tư tài chính dài hạn chưa hiệu quả;
+ Cụm máy tuyển đa trọng lực, cụm máy tuyển nổi-tuyển tách lưu huỳnh tại Chi nhánh Mỏ tuyển đồng Sin Quyền Lào Cai - Vimico chưa được sử dụng cho hoạt động sản xuất kinh doanh;
+ Việc để phát sinh các hạn chế, tồn tại trong việc tuân thủ pháp luật, các quy định của doanh nghiệp trong công tác đầu tư, mua sắm tài sản, hàng hóa, sửa chữa TSCĐ, thuê ngoài cung cấp dịch vụ.</t>
  </si>
  <si>
    <t>Công ty TNHH MTV Môi trường TKV( Dự án Hệ thống băng tải cấp than cho Nhà máy tuyển Khe Chàm - công suất 4,5 triệu tấn/năm - Hợp đồng Gói thầu số 14 Cung cấp, lắp đặt thiết bị băng tải chậm tiến độ so với hợp đồng.)
1. Phòng Đầu tư</t>
  </si>
  <si>
    <t>Kiểm tra, xác định rõ nguyên nhân khách quan, chủ quan, tổ chức kiểm điểm, xử lý theo quy định đối với các tập thể, cá nhân liên quan đến các tồn tại, hạn chế đã nêu tại Thông báo kết quả kiểm toán, trong đó tập trung vào các nội dung: công tác lập, thẩm định, phê duyệt dự án đầu tư; công tác quản lý chi phí đầu tư thực hiện.</t>
  </si>
  <si>
    <t>'Kiểm toán Báo cáo tài chính, các hoạt động liên quan đến quản lý, sử dụng vốn, tài sản nhà nước năm 2021 tại Tập đoàn Công nghiệp Than - Khoáng sản Việt Nam</t>
  </si>
  <si>
    <t>Kiến nghị xem xét, kiểm điểm tập thể, cá nhân liên quan: xác định rõ nguyên nhân khách quan, chủ quan, tổ chức kiểm điểm, xử lý theo quy định đối với các tập thể, cá nhân liên quan đến các tồn tại, hạn chế đã nêu tại Biên bản kiểm toán và Thông báo kết quả kiểm toán, trong đó tập trung vào nội dung: Việc để phát sinh các hạn chế, tồn tại trong việc tuân thủ pháp luật, các quy định của TKV và đơn vị trong công tác mua sắm vật tư thiết bị, sửa chữa TSCĐ.</t>
  </si>
  <si>
    <t>Công ty Than Hòn Gai
1. Tập thể phòng Cơ điện vận tải
2. Tập thể phòng TT-KCS</t>
  </si>
  <si>
    <t>Công ty Than Uông Bí
1. Phòng Kế toán 
2. phòng KCM 
3. Hội đồng giá 
4. Phòng Vật tư 
5. Phòng ĐTM
 6. Phòng KH 
7. Phòng TĐ</t>
  </si>
  <si>
    <t>Kiểm tra, xác định rõ nguyên nhân khách quan, chủ quan, tổ chức kiểm điểm, xử lý theo quy định đối với các tập thể, cá nhân liên quan đến các tồn tại, hạn chế đã nêu tại Thông báo kết quả kiểm toán này</t>
  </si>
  <si>
    <t>Công ty trách nhiệm hữu hạn một thành viên Xi măng Vicem Tam Điệp
1. Phòng Vật tư
2. Phòng Kế hoạch
3. Phòng Tài chính - kế toán Phòng Kỹ thuật
4. Phòng kỹ thuật</t>
  </si>
  <si>
    <t>Kiểm toán Báo cáo tài chính, các hoạt động liên quan đến quản lý, sử dụng vốn, tài sản nhà nước năm 2021 của Tổng công ty Công nghiệp Xi măng Việt Nam</t>
  </si>
  <si>
    <t xml:space="preserve"> Kiến nghị xem xét xử lý trách nhiệm tập thể, cá nhân liên quan: tổ chức xem xét kiểm điểm, xử lý trách nhiệm tập thể, cá nhân có liên quan đến các tồn tại đã nêu tại Biên bản kiểm toán, Thông báo kết quả kiểm toán.</t>
  </si>
  <si>
    <t>Tổ chức kiểm điểm theo quy định đối với tập thể, cá nhân liên quan đến các tồn tại đã nêu tại Biên bản kiểm toán và Thông báo kết quả kiểm toán.</t>
  </si>
  <si>
    <t xml:space="preserve">Tập thể Công ty cổ phần xi măng Bỉm Sơn
</t>
  </si>
  <si>
    <t>Tổ chức xem xét, kiểm điểm và xác định trách nhiệm của cá nhân liên quan đến các tồn tại, hạn chế đã nêu tại Biên bản kiểm toán và Thông báo kết quả kiểm toán của Công ty</t>
  </si>
  <si>
    <t xml:space="preserve">Tập thể Tổng công ty Xi măng Việt Nam
</t>
  </si>
  <si>
    <t>Kiến nghị xem xét xử lý trách nhiệm tập thể, cá nhân liên quan: tổ chức xem xét kiểm điểm, xử lý trách nhiệm tập thể, cá nhân có liên quan đến các tồn tại đã nêu tại Biên bản kiểm toán, Thông báo kết quả kiểm toán.</t>
  </si>
  <si>
    <t xml:space="preserve">Tập thể Công ty Cổ phần Xi măng Vicem Sông Thao
</t>
  </si>
  <si>
    <t>Tổ chức kiểm điểm theo quy định đối với tập thể, cá nhân liên quan đến các tồn tại đã nêu tại Biên bản kiểm toán và Thông báo kết quả kiểm toán</t>
  </si>
  <si>
    <t xml:space="preserve">Tập thể Công ty cổ phần xi măng Vicem Hải Vân
</t>
  </si>
  <si>
    <t>Tổ chức xem xét, rà soát, kiểm điểm, rút kinh nghiệm, xử lý trách nhiệm tập thế, cá nhân liên quan đến các tồn tại đã nêu tại Thông báo kết quả kiểm toán, trong đó bao gồm việc phát sinh nợ phải thu khó đòi, hàng tồn kho lâu năm chậm luân chuyến, các tồn tại trong công tác quản lý đất đai, mua sắm hàng hóa, dịch vụ.</t>
  </si>
  <si>
    <t xml:space="preserve">Tập thể Công ty Cổ Phần Xi Măng Vicem Hà Tiên
</t>
  </si>
  <si>
    <t>Năm kiểm toán 2021 (niên độ được kiểm toán 2020)</t>
  </si>
  <si>
    <t>Công ty Cổ phần Mạ Kẽm Công nghiệp VINGAL - VNSTEEL</t>
  </si>
  <si>
    <t>Báo cáo kiểm toán Báo cáo tài chính, các hoạt động liên quan đến quản lý, sử dụng vốn, tài sản nhà nước năm 2020 của Tổng công ty Thép Việt Nam - CTCP</t>
  </si>
  <si>
    <t>Xác định rõ nguyên nhân khách quan, chủ quan; tổ chức kiểm điểm theo quy định đối với tập thể, cá nhân liên quan đến các tồn tại, hạn chế đã nêu tại Biên bản kiểm toán, Thông báo kết quả kiểm toán.</t>
  </si>
  <si>
    <t>Trung tâm tính cước và thanh khoản MobiFone</t>
  </si>
  <si>
    <t>Báo cáo kiểm toán Báo cáo tài chính, các hoạt động liên quan đến quản lý, sử dụng vốn, tài sản nhà nước năm 2020 của Tổng công ty Viễn thông MobiFone</t>
  </si>
  <si>
    <t>Kiểm điểm, khắc phục các sai sót, tồn tại đã nêu trong biên bản kiểm toán.</t>
  </si>
  <si>
    <t>Năm kiểm toán 2019 (niên độ được kiểm toán 2018)</t>
  </si>
  <si>
    <t>Thông báo KQKT tại  UBND tỉnh Thanh Hóa</t>
  </si>
  <si>
    <t xml:space="preserve">Báo cáo kiểm toán chuyên đề “Việc sắp xếp, đổi mới công ty nông, lâm nghiệp” </t>
  </si>
  <si>
    <t>Đề nghị UBND tỉnh Thanh Hóa tổ chức kiểm điểm đối với tập thể, cá nhân liên quan đến những tồn tại, hạn chế đã nêu tại các Biên bản kiểm toán và Báo cáo kiểm toán</t>
  </si>
  <si>
    <t>Thông báo KQKT tại  Tổng công ty Cà Phê Việt Nam</t>
  </si>
  <si>
    <t>Đề nghị Tổng công ty Cà phê Việt Nam tổ chức kiểm điểm đối với tập thể, cá nhân liên quan đến những tồn tại, hạn chế đã nêu tại các Biên bản kiểm toán và Báo cáo kiểm toán</t>
  </si>
  <si>
    <t xml:space="preserve">Công ty Than Nam Mẫu
1. Tập thể phòng TĐ
2.Tập thể  phòng KH
3. Tập thể phòng ĐTM
</t>
  </si>
  <si>
    <t>Báo cáo kiểm toán Báo cáo tài chính, các hoạt động liên quan đến quản lý, sử dụng vốn, tài sản nhà nước năm 2018 của Tập đoàn Công nghiệp Than - Khoáng sản Việt Nam</t>
  </si>
  <si>
    <t>Tổ chức kiểm điểm trách nhiệm tập thể, cá nhân có liên quan về những sai sót, tồn tại trong điều hành, quản lý hoạt động sản xuất kinh doanh tại đơn vị để chấn chỉnh và có giải pháp khắc phục kịp thời theo quy định của pháp luật và Tập đoàn TKV (kiến nghị đối với Tập đoàn tại Thông báo kiểm toán của Công ty Than Nam Mẫu).</t>
  </si>
  <si>
    <t>Công ty Nhôm Lâm Đồng
1. Tập thể phòng ĐTXD
2. Tập thể phòng KTTC 
3. Tổ công tác rà soát hồ sơ xây lắp 
4. Tập thể phòng KTCN
5. Tập thể phòng Cơ điện
6. Tập thể phòng kế toán
7. Tập thể phòng Kế hoạch tiêu thụ</t>
  </si>
  <si>
    <t>Tổ chức kiểm điểm về trách nhiệm tập thể cá nhân có liên quan trong việc kiểm tra, giám sát để chấn chỉnh kịp thời nhữn tồn tại, sai sót trong việc điều hành, quản lý hoạt động sản xuất kinh doanh tại Công ty TNHH MTV Nhôm Lâm Đồng- TKV</t>
  </si>
  <si>
    <t>Kiểm điểm tập thể, cá nhân liên quan đối với những thiếu sót, hạn chế trong công tác mua sắm vật tư, phụ tùng tại Công ty Cổ phần Than Tây Nam Đá Mài – Vinacomin</t>
  </si>
  <si>
    <t>Công ty Tuyển than Cửa Ông
1. Phòng KH
2. Phòng VT
3. Phòng CD
4. Phòng VTA, phòng KT
5. Tổ chuyên gia, Tổ thâm định công trình SCL
6. Phòng ĐTM</t>
  </si>
  <si>
    <t>Xem xét xử lý trách nhiệm tập thể, cá nhân trong việc lấy mẫu và cân than mua của các mỏ (Công ty Tuyển than Cửa Ông)</t>
  </si>
  <si>
    <t xml:space="preserve">Công ty Than Uông Bí
1. Phòng Kế toán
2. Phòng KCS
3. Phòng TD
4. Phòng ĐTM
5. Phòng KCM
</t>
  </si>
  <si>
    <t>Tổ chức kiểm điểm về trách nhiệm tập thể, cá nhân có liên quan trong việc kiểm tra, giám sát để chấn chỉnh kịp thời những tồn tại, sai sót trong việc điều hành, quản lý hoạt động sản xuất kinh doanh tại Công ty Than Uông Bí</t>
  </si>
  <si>
    <t>b</t>
  </si>
  <si>
    <t>Không có hình thức kiểm điểm</t>
  </si>
  <si>
    <t>Năm kiểm toán  2017</t>
  </si>
  <si>
    <t>Báo cáo kiểm toán Chuyên đề việc góp quyền thuê đất, chuyển đổi mục đích sử dụng đất được Nhà nước cho thuê để thực hiện các dự án đầu tư của Tổng công ty Lương Thực Miền Nam</t>
  </si>
  <si>
    <t>Kiến nghị: -  Tổ chức kiểm điểm tập thể, cá nhân có liên quan của các đơn vị quản lý cơ sở nhà, đất thuộc sở hữu nhà nước sử dụng không đúng quy định của pháp luật, dùng lợi thế quyền thuê đất trả tiền hàng năm đem đi góp vốn, hợp tác kinh doanh; xác định số tiền khi hợp tác, góp vốn không có cơ sở, không phù hợp giá thị trường; đối với việc không xây dựng tiêu chí đánh giá Nhà đầu tư thực hiện dự án nhằm lựa chọn nhà đầu đảm bảo đủ năng lực, công khai, minh bạch; đối với các cơ sở nhà, đất thực hiện chuyển đổi mục đích sử dụng đất không đứng đối tượng theo quy định tại Quyết định 09/2007/QĐ-TTg.</t>
  </si>
  <si>
    <t>Tập thể lãnh đạo Tổng công ty, cán bộ có liên quan</t>
  </si>
  <si>
    <t xml:space="preserve"> - Cơ sở nhà, đất 561 Kinh Dương Vương, TP.HCM.</t>
  </si>
  <si>
    <t>Tập thể lãnh đạo Công ty, cán bộ có liên quan</t>
  </si>
  <si>
    <t xml:space="preserve">  - Cơ sở nhà, đất tại 132 Bến Vân Đồn, TP.HCM.</t>
  </si>
  <si>
    <t>Công ty Xăng dầu Hà Sơn Bình – Công ty TNHH MTV</t>
  </si>
  <si>
    <t>Kiểm toán Báo cáo tài chính, các hoạt động liên quan đến quản lý, sử dụng vốn, tài sản nhà nước năm 2023 của Tập đoàn Xăng dầu Việt Nam</t>
  </si>
  <si>
    <t>Kiểm tra, xác định rõ nguyên nhân, tổ chức kiểm điểm trách nhiệm tập thể, cá nhân và xem xét xử lý theo quy định đối với các tập thể, cá nhân liên quan đến các tồn tại, hạn chế đã nêu tại Biên bản kiểm toán và Thông báo kết quả kiểm toán này.</t>
  </si>
  <si>
    <t>Vũ Quang Tuấn - Chủ tịch kiêm Giám đốc Công ty</t>
  </si>
  <si>
    <t>Nguyễn Bá Suốt - Phó Giám đốc Công ty</t>
  </si>
  <si>
    <t>Lê Quàn Huy - Phó Giám đốc Công ty</t>
  </si>
  <si>
    <t>Nghiêm Chí Chính - Phó Giám đốc Công ty</t>
  </si>
  <si>
    <t>Hoàng Ngọc Vân - Kế toán trưởng Công ty</t>
  </si>
  <si>
    <t>Lã Hồng Vấn - Trưởng phòng kinh doanh Xăng dầu công ty</t>
  </si>
  <si>
    <t>Bùi Trần Nhật - Trưởng phòng ĐTXD công ty</t>
  </si>
  <si>
    <t>Ngô Tuấn Ngọc - Trưởng phòng KTCN Công ty</t>
  </si>
  <si>
    <t xml:space="preserve">Bùi Thiện Chiến - Trưởng phòng TCHC Công ty </t>
  </si>
  <si>
    <t>Lê Văn Học – Giám đốc CNXD HB</t>
  </si>
  <si>
    <t>Trương Quỳnh Ngân - Trưởng phòng KTTC CNXD HB</t>
  </si>
  <si>
    <t>Nguyễn Đại Nghĩa - Trưởng phòng QLKT CNXD HB</t>
  </si>
  <si>
    <t>Lâm Văn Hoàng – Giám đốc XNXD K133</t>
  </si>
  <si>
    <t>Nguyễn Tiến Dũng – Phó giám đốc XNXD K133</t>
  </si>
  <si>
    <t>Nguyễn Thanh Sơn - Trưởng phòng KTTC XNXD K133</t>
  </si>
  <si>
    <t>CÔNG TY XĂNG DẦU KHU VỰC II</t>
  </si>
  <si>
    <t>Tổ chức kiểm điểm trách nhiệm tập thể, cá nhân và xem xét xử lý theo quy định đối với các tập thể, cá nhân liên quan, trong đó tập trung vào các nội dung sau: Công ty Xăng dầu Khu vực II - TNHH MTV, Công ty TNHH Xăng dầu Kiên Giang: Việc hợp tác đầu tư Xây dựng Kho cảng Kiên Lương nhưng không thực hiện được, làm ảnh hưởng đến hiệu quả hoạt động sản xuất kinh doanh.</t>
  </si>
  <si>
    <t xml:space="preserve">Ông Nguyễn Văn Cảnh - Chủ tịch kiêm nghiệm hội đồng thành viên </t>
  </si>
  <si>
    <t xml:space="preserve">Ông Võ Văn Tân - Chủ tịch Công ty xăng dầu KVII TNHH MTV  </t>
  </si>
  <si>
    <t>Ông Nguyễn Văn Khoa – Nguyên kế toán trưởng Công ty xăng dầu KVII TNHH MTV</t>
  </si>
  <si>
    <t>Ông Lê Văn Khôi – Nguyên trưởng phòng kinh doanh Công ty xăng dầu KVII TNHH MTV</t>
  </si>
  <si>
    <t>Ông Phạm Chí Dũng - Kế toán trưởng Công ty xăng dầu KVII TNHH MTV</t>
  </si>
  <si>
    <t xml:space="preserve">Ông Mai Xuân Cường - Trưởng phòng kinh doanh kế toán trưởng Công ty xăng dầu KVII TNHH MTV   </t>
  </si>
  <si>
    <t xml:space="preserve"> Ông Ngô Quý Dũng – Phó phòng pháp chế thanh tra kế toán trưởng Công ty xăng dầu KVII TNHH MTV    </t>
  </si>
  <si>
    <t>TỔNG CÔNG TY HOÁ DẦU PETROLIMEX</t>
  </si>
  <si>
    <t>- Đối với Công ty mẹ Tổng công ty.Việc để xảy ra tình trạng nợ phải thu quá hạn, khó đòi nhiều năm chưa thu hồi được.</t>
  </si>
  <si>
    <t xml:space="preserve">Lê Quang Tuấn; </t>
  </si>
  <si>
    <t xml:space="preserve">Nguyễn Thanh Khương; </t>
  </si>
  <si>
    <t xml:space="preserve">Trần Diễm Hồng; </t>
  </si>
  <si>
    <t xml:space="preserve">Phương Thảo Hiền.   </t>
  </si>
  <si>
    <t>Hà Thanh Tuấn – Nguyên giám đốc công ty</t>
  </si>
  <si>
    <t>Đối với Công ty Hóa chất. Việc để xảy ra tình trạng nợ phải thu quá hạn, khó đòi nhiều năm chưa thu hồi được.</t>
  </si>
  <si>
    <t>Nguyễn Đức Long – Giám đốc Công ty</t>
  </si>
  <si>
    <t>Đặng Thanh Hải – Phó giám đốc công ty</t>
  </si>
  <si>
    <t>Đỗ Thị Bích Nhung -Trưởng nhóm kiểm soát viên công ty</t>
  </si>
  <si>
    <t>Trần Thị Hải Giang – KSV Công ty</t>
  </si>
  <si>
    <t>Phạm Tuấn Phương - KSV Công ty</t>
  </si>
  <si>
    <t>Lương Khánh Toàn – Kế toán trưởng công ty</t>
  </si>
  <si>
    <t>Ngô Xuân Vinh -Phó trưởng phòng TCKT</t>
  </si>
  <si>
    <t>Nguyễn Trung Kiên Kế toán tổng hợp</t>
  </si>
  <si>
    <t>Ông Lê Anh Tuấn - TV HĐTV Kiêm Tổng giám đốc Công ty TNHH MTV Cao su Ea H'leo</t>
  </si>
  <si>
    <t>Ông Hồ Trọng Tâm - Phó Tổng giám đốc Công ty TNHH MTV Cao su Ea H'leo</t>
  </si>
  <si>
    <t>Ông Nguyễn Anh Tuấn - Phó Tổng giám đốc Công ty TNHH MTV Cao su Ea H'leo</t>
  </si>
  <si>
    <t>Ông Trương Minh Trung - Chủ tịch HĐQT Công ty Cổ phần VRG Bảo Lộc</t>
  </si>
  <si>
    <t>Ông Nguyễn Văn Cường - Tông Giám đốc điều hành Công ty Cổ phần VRG Bảo Lộc</t>
  </si>
  <si>
    <t>Ông Phan Văn Minh - TV HĐQT Công ty Cổ phần VRG Bảo Lộc</t>
  </si>
  <si>
    <t>Ông Nguyễn Văn Thạc - TV HĐQT Công ty Cổ phần VRG Bảo Lộc</t>
  </si>
  <si>
    <t>Ông Nguyễn Văn Xiêm - TV HĐQT Công ty Cổ phần VRG Bảo Lộc</t>
  </si>
  <si>
    <t>Ông Đỗ Thanh Nam - TV HĐQT Kiêm Tổng giám đốc Công ty Cổ phần Cao su Sa Thầy</t>
  </si>
  <si>
    <t xml:space="preserve">Ông Nguyễn Khắc Thanh - Phó Tổng giám đốc </t>
  </si>
  <si>
    <t xml:space="preserve">Ông Đặng Ưng - Phó Tổng giám đốc </t>
  </si>
  <si>
    <t xml:space="preserve">Công ty CP Than Cọc Sáu - Vinacomin)
-Trưởng phòng ĐTM, Trưởng phòng TĐĐC </t>
  </si>
  <si>
    <t xml:space="preserve">
Công ty Than Uông Bí -TKV
Ông Lê Văn Phú - Trưởng phòng Trắc địa - Địa chất
</t>
  </si>
  <si>
    <t>Công ty Nhôm Đắk Nông- TKV
1. Ông Trần Trung Hiếu - Phó trưởng phòng Cơ điện - vận tải
2. Bà Nguyễn Thị Công Lương - nhân viên phòng Kỹ thuật Công nghệ
3. Ông Đoàn Văn Cảnh - nhân viên phòng Kỹ thuật Công nghệ</t>
  </si>
  <si>
    <t>CÔNG TY CP VẬT TƯ – TKV
1. Ông Tạ Quang Tuấn – Giám đốc Công ty
2. Ông Nguyễn Văn Hùng – PGĐ điều hành sản xuất XN Vận tải xếp dỡ
3. Ông Nguyễn Thế Hùng – PGĐ phụ trách điều hành sản xuất Công ty
4. Ông Trần Việt Thanh – TP Kế hoạch đầu tư
5. Ông Nguyễn Đức Long – Phó phòng Kỹ thuật an toàn Công ty
6. Ông Hoàng Xuân Tùng – Kế toán trưởng
7. Ông Phạm Văn Triều – PGĐ XN Vật tư
8. Ông Phạm Quang Toản – TP Kế hoạch kỹ thuật an toàn</t>
  </si>
  <si>
    <t>TỔNG CÔNG TY KHOÁNG SẢN TKV - CTCP
+ Tổng công ty:
1. Lê Thanh Tùng – CV Phòng TCKT
+ Cty CP Kim loại màu Thái Nguyên
2. Nguyễn Văn Hiền – TP ĐTXD
3. Nhữ Thị Quyên – NV kế toán</t>
  </si>
  <si>
    <t>Công ty TNHH MTV Môi trường TKV( Dự án Hệ thống băng tải cấp than cho Nhà máy tuyển Khe Chàm - công suất 4,5 triệu tấn/năm - Hợp đồng Gói thầu số 14 Cung cấp, lắp đặt thiết bị băng tải chậm tiến độ so với hợp đồng.)
1. Ngô Duy Tú – Phó Giám đốc Công ty</t>
  </si>
  <si>
    <t xml:space="preserve">Công ty Nhôm Đắk Nông- TKV
1. Ông Nguyễn Tiến Hòa - Trưởng phòng Vật tư
2. Ông Trần Ngọc Tú - Kế toán trưởng
3. Ông Phan Quốc Hoàng - nhân viên phòng KTCN
</t>
  </si>
  <si>
    <t xml:space="preserve">Công ty cổ phần xi măng Hạ Long
1. Ông Hoàng Anh Đức - Tổng giám đốc
2. Ông Vũ Văn Tặng - Phó tổng giám đốc
3. Ông Lê Quý Thạch - Phó tổng giám đốc
</t>
  </si>
  <si>
    <t>Cá nhân có liên quan.</t>
  </si>
  <si>
    <t>Báo cáo kiểm toán Báo cáo tài chính, các hoạt động liên quan đến quản lý, sử dụng vốn, tài sản nhà nước năm 2020 của Tổng công ty Viễn thông MobiFone.</t>
  </si>
  <si>
    <t>Công ty Tuyển than Cửa Ông
1. Trưởng Phòng KH
2.Trưởng  Phòng VT
3.Trưởng  Phòng CD
4.Trưởng  Phòng VTA, phòng KT
5. Tổ chuyên gia, Tổ thâm định công trình SCL
6. Trưởng Phòng ĐTM
7. Các PGD Công ty</t>
  </si>
  <si>
    <t>Tập thể Công ty Vật tư vận tải XI măng</t>
  </si>
  <si>
    <t>Kiểm toán Báo cáo tài chính, các hoạt động liên quan đến quản lý, sử dụng vốn, tài sản nhà nước năm 2018 của Tổng công ty Công nghiệp Xi măng Việt Nam</t>
  </si>
  <si>
    <t>Kiểm điểm trách nhiệm tập thể, cá nhân có liên quan về những tồn tại trong quản lý công nợ phải thu, trong tổ chức mua sắm hàng hóa, tổ chức quản lý Đoàn vận tải và các tồn tại khác đã nêu trong Biên bản kiểm toán.</t>
  </si>
  <si>
    <t>Tập thể Công Ty XM Nghi Sơn</t>
  </si>
  <si>
    <t>Tổ chức kiểm điểm trách nhiệm tập thể, cá nhân có liên quan đối với các tồn tại, hạn chế đã nêu trong Biên bản kiểm toán.</t>
  </si>
  <si>
    <t>Tập thể Công ty CP Vicem Vận tải Hoàng Thạch</t>
  </si>
  <si>
    <t>Tổ chức kiểm điểm trách nhiệm tập thể, cá nhân về những sai sót, tồn tại trong công tác quản lý và điều hành hoạt động sản xuất kinh doanh như đã nêu tại Biên bản kiểm toán.</t>
  </si>
  <si>
    <t>Tập thể Công ty TNHH MTV Xi măng Vicem Tam Điệp</t>
  </si>
  <si>
    <t>Tổ chức kiểm điểm trách nhiệm tập thể, cá nhân về những sai sót, tồn tại trong công tác quản lý và điều hành hoạt động SXKD như đã nêu tại Biên bản kiểm toán.</t>
  </si>
  <si>
    <t>Tập thể Công ty CP Xi măng Hạ Long</t>
  </si>
  <si>
    <t>KTNN khu vực I</t>
  </si>
  <si>
    <t xml:space="preserve">Năm kiểm toán 2023 </t>
  </si>
  <si>
    <t>UBND thành phố Hà Nội</t>
  </si>
  <si>
    <t>11</t>
  </si>
  <si>
    <t xml:space="preserve"> UBND Thành phố (Giao Sở Kế hoạch và Đầu tư báo cáo)</t>
  </si>
  <si>
    <t>Ban QLDA đầu tư xây dựng công trình hạ tầng kỹ thuật và nông nghiệp thành phố Hà Nội</t>
  </si>
  <si>
    <t xml:space="preserve">Phòng Quản lý xây dựng công trình giao thông thuộc Sở Xây dựng (Sở Xây dựng) đã tổ chức kiểm điểm, rút kinh nghiệm đối với tập thể, cá nhân có liên quan (Biên bản họp kiểm điểm ngày 20/3/2025) </t>
  </si>
  <si>
    <t>III</t>
  </si>
  <si>
    <t>Năm kiểm toán 2022 (NĐNS 2021)</t>
  </si>
  <si>
    <t>14</t>
  </si>
  <si>
    <t>15</t>
  </si>
  <si>
    <t>Sở Khoa học và Công nghệ</t>
  </si>
  <si>
    <t xml:space="preserve"> Đài Phát thanh và Truyền hình Hà Nội</t>
  </si>
  <si>
    <t>Sở thông tin và truyền thông</t>
  </si>
  <si>
    <t>Sở Y tế và các đơn vị (TP giao Sở Y tế chủ trì tại VB 569/UBND-KTTH ngày 20/2/2025)</t>
  </si>
  <si>
    <t>Kiểm điểm trách nhiệm đối với tập thể và cá nhân có liên quan trong việc còn để 03 điểm mỏ đá xây dựng (tại bản Cút 1, 2, bản Phiêng Bay, xã Chiêng Khay, huyện Quỳnh Nhai) đã bị khai thác trái phép (không có giấy phép khai thác) bởi HTX Lò Mạnh Sáng, HTX Hợp Thành từ trước thời điểm lập quy hoạch.</t>
  </si>
  <si>
    <t>- Huyện Mộc Châu
- Huyện Bắc Yên
- Huyện Phù Yên
- Huyện Thuận Châu
- Huyện Yên Châu</t>
  </si>
  <si>
    <t>IV</t>
  </si>
  <si>
    <t>UBND thành phố Sơn La</t>
  </si>
  <si>
    <t>V</t>
  </si>
  <si>
    <t>Năm kiểm toán 2013 (NĐNS 2012)</t>
  </si>
  <si>
    <t>22</t>
  </si>
  <si>
    <t>Sở Xây dựng</t>
  </si>
  <si>
    <t>VI</t>
  </si>
  <si>
    <t>Năm kiểm toán 2011 (NĐNS 2010)</t>
  </si>
  <si>
    <t>Văn phòng HĐND&amp;UBND huyện Đông Anh</t>
  </si>
  <si>
    <t>KTNN khu vực II</t>
  </si>
  <si>
    <t>KV II</t>
  </si>
  <si>
    <t>Đối với ngân sách cấp tỉnh: Cục Thuế, Sở KH&amp;ĐT, Sở Tài chính; các đơn vị</t>
  </si>
  <si>
    <t>Kiểm toán ngân sách địa phương năm 2020 của tỉnh Nghệ An</t>
  </si>
  <si>
    <t>Bộ Giao thông vận tải</t>
  </si>
  <si>
    <t>Kiểm toán hoạt động xây dựng và việc quản lý, sử dụng vốn đầu tư Dự án thành phần đầu tư xây dựng thuộc Dự án xây dựng một số đoạn đường bộ cao tốc trên tuyến Bắc - Nam phía Đông giai đoạn 2017 - 2020 (Đoạn Cam Lộ - La Sơn); Dự án phân kỳ đầu tư giai đoạn 1 - Xây dựng công trình đường Hồ Chí Minh đoạn La Sơn - Túy Loan, tỉnh Thừa Thiên Huế và thành phố Đà Nẵng theo hình thức hợp đồng Xây dựng - Chuyển giao (BT)</t>
  </si>
  <si>
    <t xml:space="preserve">Đối với Bộ Giao thông Vận tải: Chấn chỉnh, xác định trách nhiệm tập thể, cá nhân còn để xảy ra sai sót trong công tác thẩm định, phê duyệt thiết kế kỹ thuật, dự toán.
</t>
  </si>
  <si>
    <t>Hội đồng quản lý Quỹ, Ban kiểm soát Quỹ</t>
  </si>
  <si>
    <t>Kiểm toán ngân sách địa phương năm 2022 tỉnh Nghệ An; Kiểm toán chuyên đề việc quản lý, sử dụng Quỹ Bảo vệ và Phát triển rừng giai đoạn 2020-2022 tại tỉnh Nghệ An; Kiểm toán chuyên đề việc quản lý, sử dụng kinh phí đầu tư cho lĩnh vực khoa học công nghệ giai đoạn 2020-2022 tại tỉnh Nghệ An</t>
  </si>
  <si>
    <t>CHUYÊN ĐỀ VIỆC QUẢN LÝ, SỬ DỤNG QUỸ BẢO VỆ VÀ PHÁT TRIỂN RỪNG GIAI ĐOẠN 2020-2022:  Đề nghị Hội đồng quản lý Quỹ, Ban kiểm soát Quỹ, cơ quan điều hành quản lý Quỹ và các đơn vị, tổ chức có liên quan xem xét, xử lý trách nhiệm của cá nhân và tập thể đối với các hạn chế, tồn tại nêu tại Báo cáo này.</t>
  </si>
  <si>
    <t>KTNN khu vực III</t>
  </si>
  <si>
    <t>KV III</t>
  </si>
  <si>
    <t>(c)</t>
  </si>
  <si>
    <t>Hội đồng thẩm định giá đất thành phố (Biên bản họp ngày 21/5/2024)</t>
  </si>
  <si>
    <t>BCKT NSĐP năm 2022 của TP Đà Nẵng</t>
  </si>
  <si>
    <t>Làm rõ trách nhiệm tập thể, cá nhân liên quan trong việc: xây dựng phương án giá, thẩm định giá cho thuê đất, lập hồ sơ chưa đầy đủ, chưa phát hiện các sai sót đối với 09 dự án, dẫn đến UBND thành phố ban hành giá cho thuê đất chưa phù hợp (Sở Tài chính có báo cáo số 3490/STC-GCS ngày 25/11/2024).</t>
  </si>
  <si>
    <t xml:space="preserve"> - 05 chủ đầu tư: Huyện Phú Ninh; thành phố Tam Kỳ; Sở Văn hóa -Thể thao và Du lịch; Sở NN&amp;PTNT; Sở Lao động, Thương binh và xã hội đã tổ chức kiểm điểm theo kiến nghị kiểm toán nhà nước (THKN năm trước);
- Ban Quản lý các Khu kinh tế và Khu công nghiệp: đã thực hiện (trích BB ngày 02/12/2024)</t>
  </si>
  <si>
    <t>BCKT BCQT NSĐP năm 2022 của tỉnh Quảng Nam</t>
  </si>
  <si>
    <t xml:space="preserve"> - Tổ chức kiểm điểm trách nhiệm tập thể, cá nhân có liên quan đến việc chưa giải quyết dứt điểm tình trạng nợ XDCB của năm 2015 trở về trước thuộc NSĐP tại 41 dự án số tiền 24.142trđ của 06 chủ đầu tư (Huyện Phú Ninh 3.576trđ của 26 dự án; thành phố Tam Kỳ 13.667trđ của 06 dự án; Sở Lao động, Thương binh và xã hội 693trđ của 02 dự án; Sở Văn hóa-Thể thao và Du lịch 1.372trđ của 02 dự án; Ban Quản lý các Khu kinh tế và Khu công nghiệp 3.523trđ của 01 dự án; Sở NN&amp;PTNT 1.311trđ của  04 dự án)</t>
  </si>
  <si>
    <t>Sở Tài chính tỉnh Quảng Ngãi</t>
  </si>
  <si>
    <t>Báo cáo kiểm toán NSĐP năm 2022 của tỉnh Quảng Ngãi; kiểm toán chuyên đề việc quản lý, sử dụng kinh phí đầu tư cho lĩnh vực khoa học công nghệ giai đoạn 2020-2022 tại tỉnh Quảng Ngãi; chuyên đề việc quản lý, sử dụng Quỹ bảo vệ và Phát triển rừng giai đoạn 2020-2022 tại tỉnh Quảng Ngãi; chuyên đề công tác quản lý, sử dụng đất nhà nước cho thuê giai đoạn 2020-2022 trên địa bàn tỉnh Quảng Ngãi</t>
  </si>
  <si>
    <t>Tập thể và cá nhân có liên quan trong việc: (i) Tham mưu UBND tỉnh quyết định sử dụng nguồn tăng thu cân đối để bù hụt thu tiền sử dụng đất nhưng chưa trình Thường trực HĐND quyết định, không đúng quy định tại khoản 2 Điều 59 Luật NSNN; (ii) Bố trí vốn trả nợ XDCB cho 11 danh mục công trình tương ứng số vốn bố trí trả nợ 61.616,64trđ nhưng không có trong báo cáo nợ XDCB của địa phương. (iii) Để xảy ra trường hợp nhà đầu tư tổ chức thi công xây dựng công trình trên đất khi chưa được UBND tỉnh Quảng Ngãi cho phép chuyển đổi mục đích sử dụng đất, chưa hoàn thành các thủ tục cho thuê đất vi phạm quy định tại khoản 1 Điều 12 Luật Đất đai 2013 (Công ty CP Năng lượng và Công nghệ cao Trường Thành thực hiện dự án nhà máy điện mặt trời Bình Nguyên; Công ty cổ phần thương mại du lịch Hà Mỹ - Á  thực hiện dự án Khu sinh thái, nghỉ dưỡng, tắm bùn Suối nước nóng Nghĩa Thuận): Sở Tài chính đã tổ chức họp kiểm điểm theo kiến nghị kiểm toán ngày 9/9/2025: tập thể Phòng Quản lý ngân sách chịu trách nhiệm kiểm điểm các nội dung theo KNKT.</t>
  </si>
  <si>
    <t>Sở Tài chính trong việc tham mưu phân bổ kế hoạch đầu tư công từ nguồn tăng thu, thưởng vượt thu cho các danh mục công trình nhưng không có trong KH Đầu tư công trung hạn 2021-2025, không đảm bảo khoản 2 Điều 4 Nghị quyết số 19/2020/NQ-HĐND ngày 10/12/2020 và khoản 1, Điều 53 Luật Đầu tư công 2019: Sở Tài chính đã tổ chức họp kiểm điểm theo kiến nghị kiểm toán ngày 9/9/2025: tập thể Phòng Quản lý ngân sách chịu trách nhiệm kiểm điểm tập thể phòng với các nội dung theo KNKT</t>
  </si>
  <si>
    <t>Sở Nội vụ tỉnh Quảng Ngãi</t>
  </si>
  <si>
    <t>Báo cáo kiểm toán NSĐP năm 2021 tỉnh Quảng Ngãi</t>
  </si>
  <si>
    <t>Tổ chức kiểm điểm tổ chức, cá nhân trong việc tham mưu các văn bản về các chế độ khen thưởng cho học sinh đạt điểm cao trong kỳ thi tốt nghiệp THPT không đúng chế độ: Sở Nội vụ đã có biên bản họp kiểm điểm làm rõ trách nhiệm đối với các tổ chức, cá nhân trong việc tham mưu các văn bản về các chế độ khen thưởng cho học sinh đạt điểm cao trong kỳ thi tốt nghiệp THPT không đúng theo chế độ ngày 19/10/2023</t>
  </si>
  <si>
    <t>Sở Kế hoạch và Đầu tư Quảng Ngãi</t>
  </si>
  <si>
    <t>Trong việc bố trí kế hoạch vốn đầu tư công trung hạn giai đoạn 2021-2025 để đo đạc địa chính và cấp giấy chứng nhận quyền sử dụng đất chưa đúng quy định tại Điều 5 Luật Đầu tư công năm 2019 và tại điểm đ khoản 2 Mục II Chỉ thị số 20/CT-TTg ngày 29/7/2019 của Thủ tướng Chính phủ; bổ sung kế hoạch vốn để bù hụt thu của năm 2020 là 1.250.000trđ chưa đúng quy định tại Điều 5 và Điều 51 Luật Đầu tư công năm 2019 (Sở Kế hoạch đầu tư đã tổ chức họp kiểm điểm, rút kinh nghiệm đối với các nội dung đã nêu tại BCKT ngày 20/10/2023)</t>
  </si>
  <si>
    <t>UBND thị xã Đức Phổ</t>
  </si>
  <si>
    <t>UBND thị xã Đức Phổ: (i) Trong điều kiện hụt thu cân đối ngân sách nhưng không kịp thời báo cáo và trình HĐND thị xã điều chỉnh giảm dự toán chi đối với một số nhiệm vụ chi chưa thật sự cấp thiết, cấp bách để đảm bảo nguyên tắc cân đối thu, chi ngân sách thị xã năm 2021. (ii) Giao kinh phí sự nghiệp giáo dục không tự chủ kéo dài nhiều năm không có biện pháp triển khai thực hiện: UBND thị xã Đức Phổ đã có công văn số 2800/UBND ngày 14/11/2022 đề xuất gợi ý kiểm điểm đối với tập thể cá nhân đối với Phòng Tài chính - Kế hoạch thị xã theo kiến nghị của KTNN. Chấp hành theo ý kiến chỉ đạo, cơ quan Tài chính - Kế hoạch đã có báo cáo kiểm điểm tập thể phòng Tài chính - Kế hoạch thị xã năm 2022 đối với các nội  dung đã nêu tại BCKT của KTNN khu vực III (Báo cáo kiểm điểm số 17-BC/CB ngày 03/12/2022)</t>
  </si>
  <si>
    <t xml:space="preserve"> (1) Bộ Chỉ huy Bộ đội biên phòng tỉnh (BB kiểm điểm cuộc họp ngày 09/10/2024 của BCH BĐBP tỉnh)
 (2) Sở Văn hóa - Thể thao và Du lịch (BQL Di tích và danh thắng họp kiểm điểm ngày 27/4/2024 - BB họp và BC số 234/BC ngày 09/10/2024 Sở VHTT&amp;DL)
(3) Ban Quản lý dự án đầu tư và xây dựng các công trình NN&amp;PTNT (BB họp kiểm điểm ngày 22/3/2024); 
 (4) TP Tam Kỳ  (Biên bản họp: (i) ngày 31/7/2023 của BQL các DA ĐTXD tp Tam Kỳ; (ii) ngày 04/12/2024 của Phòng TC-KH tp Tam Kỳ
Còn 7 CĐT chưa thực hiện kiểm điểm.</t>
  </si>
  <si>
    <t>BCKT NSĐP năm 2020 tỉnh Quảng Nam</t>
  </si>
  <si>
    <t>Chủ đầu tư có 20 DA (TMĐT 473.719trđ) chậm lập hồ sơ quyết toán vốn đầu tư công trình hoàn thành trên 24 tháng so với quy định; 13 chủ đầu tư không đôn đốc thu hồi số tiền đã thanh toán cho 20 công trình vượt so với giá trị phê duyệt quyết toán (8.238,7trđ), gây lãng phí NS (Phụ biểu số 09/CĐT).</t>
  </si>
  <si>
    <t>Tập thể lãnh đạo UBND tỉnh Quảng Nam nhiệm kỳ 2016-2020 (UBND tỉnh Quảng Nam có báo cáo số 159/BC-UBND ngày 18/6/2025; Biên bản họp kiểm điểm ngày 21/5/2025).</t>
  </si>
  <si>
    <t>UBND tỉnh Quảng Nam nhiệm kỳ 2016-2020: Đã ban hành cơ chế tài chính theo Quyết định số 1284/2019/QĐ-UBND cho phép Công ty CP Đầu tư và Phát triển Kỳ Hà Chu Lai Quảng Nam (Công ty) tổ chức thu tiền sử dụng đất và để lại chi đầu tư xây dựng các khu tái định cư, GPMB DA Khu nghỉ dưỡng Hội An, trái khoản 2 Điều 14 Nghị định 45/2014/NĐ-CP; khoản 2 Điều 9 Thông tư số 76/2014/TT-BTC; cho phép Công ty làm thủ tục cấp Giấy chứng nhận QSDĐ cho hộ gia đình khi chưa thực nộp tiền sử dụng đất vào NSNN, trái quy định tại khoản đ Điều 8 Thông tư số 24/2014/TT-BTNMT; đồng thời, cho thực hiện ghi thu tiền sử dụng đất và ghi chi đầu tư cơ sở hạ tầng xây dựng các khu TĐC vào NSNN là trái quy định tại khoản 2, khoản 3 Điều 8 và điểm đ, khoản 1 Điều 37 Luật NSNN 2015.</t>
  </si>
  <si>
    <t>Huyện Thăng Bình đã thực hiện (Phòng TC-KH đã họp kiểm điểm ngày 13/11/2024 kèm Biên bản)
(Các đơn vị còn lại đã ghi nhận thực hiện tại các báo cáo năm trước)</t>
  </si>
  <si>
    <t>Báo cáo kiểm toán NSĐP năm 2018 tỉnh Quảng Nam</t>
  </si>
  <si>
    <t>Kiểm điểm trách nhiệm người đứng đầu 09 chủ đầu tư không gửi báo cáo giám sát, đánh giá tổng thể đầu tư; 06 đơn vị chưa triển khai cập nhật thông tin lên hệ thống thông tin theo hướng dẫn tại Thông tư số 13/2016/TT-BKHĐT ngày 29/9/2016 của Bộ KH&amp;ĐT.</t>
  </si>
  <si>
    <t>UBND tỉnh Quảng Nam 
(Biên bản kiểm điểm tập thể ngày 22/5/2025)</t>
  </si>
  <si>
    <t>Báo cáo kiểm toán NSĐP năm 2015 tỉnh Quảng Nam</t>
  </si>
  <si>
    <t>Xem xét trách nhiệm của UBND tỉnh trong việc phê duyệt đầu tư dự án, việc bàn giao dự án Nhà khách tỉnh Quảng Nam cho Tỉnh ủy Quảng Nam và Công ty Cổ phần Du lịch - Dịch vụ Hội An khai thác kinh doanh không đúng mục tiêu đầu tư được duyệt, không xác định giá trị tài sản theo Điều 38 Nghị định số 52/2009/NĐ-CP ngày 03/6/2009 của CP.</t>
  </si>
  <si>
    <t>(b8)</t>
  </si>
  <si>
    <t>Ông Trần Văn Miên - Chủ tịch Hội đồng</t>
  </si>
  <si>
    <t>Làm rõ trách nhiệm tập thể, cá nhân liên quan trong việc: xây dựng phương án giá, thẩm định giá cho thuê đất, lập hồ sơ chưa đầy đủ, chưa phát hiện các sai sót đối với 09 dự án, dẫn đến UBND thành phố ban hành giá cho thuê đất chưa phù hợp (Sở Tài chính có báo cáo số 3490/STC-GCS ngày 25/11/2024; Biên bản họp kiểm điểm ngày 21/5/2024).</t>
  </si>
  <si>
    <t>Ông Hồ Kỳ Minh - Chủ tịch Hội đồng (từ ngày 20/11/2021)</t>
  </si>
  <si>
    <t>Ông Lê Bá Dũng - Phó chủ tịch Hội đồng</t>
  </si>
  <si>
    <t>Ông Trần Thủ - Phó chủ tịch thường trực Hội đồng</t>
  </si>
  <si>
    <t>Ông Hoàng Sơn Trà -Phó chủ tịch Hội đồng</t>
  </si>
  <si>
    <t>Ông Nguyễn Hồng An - Phó chỉ tịch Hội đồng</t>
  </si>
  <si>
    <t>Ông Lưu Đức Sáu - Thành viên</t>
  </si>
  <si>
    <t>Ông Trương Công Khoái - Thành viên</t>
  </si>
  <si>
    <t>Bà Võ Thị Hòa - Tổ trưởng Tổ giúp việc</t>
  </si>
  <si>
    <t xml:space="preserve">Ông Nguyễn Văn Hải - Tổ phó </t>
  </si>
  <si>
    <t>Ông Tạ Thiên Long - Tổ viên</t>
  </si>
  <si>
    <t>Bà Kiểu Như Hiền - Tổ viên</t>
  </si>
  <si>
    <t>Ông Phan Xuân Quang - Tổ viên</t>
  </si>
  <si>
    <t>Ông Nguyễn Văn Quốc - Tổ viên</t>
  </si>
  <si>
    <t>(Biên bản họp ngày 21/5/2024)</t>
  </si>
  <si>
    <t>Lê Phước Thanh</t>
  </si>
  <si>
    <t>Dinh Van Thu</t>
  </si>
  <si>
    <t>Nguyễn Ngọc Quang</t>
  </si>
  <si>
    <t>Lê Trí Thanh</t>
  </si>
  <si>
    <t>Huỳnh Khánh Toàn</t>
  </si>
  <si>
    <t>Trần Đình Tùng</t>
  </si>
  <si>
    <t>Nguyễn Hồng Quang</t>
  </si>
  <si>
    <t>Hồ Quang Bửu</t>
  </si>
  <si>
    <t>Lê Văn Thanh</t>
  </si>
  <si>
    <t>(UBND tỉnh Quảng Nam có báo cáo số 159/BC-UBND ngày 18/6/2025; Biên bản họp kiểm điểm ngày 21/5/2025).</t>
  </si>
  <si>
    <t>TP Tam Kỳ:
- Ông Nguyễn Duy Ân: Nguyên trưởng phòng TC-KH
-  Bà Hồ Thị Vỹ Lan (BC số 51/BC-TCKH ngày 13/12/2024 của phòng TCKH).</t>
  </si>
  <si>
    <t>Trần Đình Tùng (UBND tỉnh Quảng Nam có báo cáo số 159/BC-UBND ngày 18/6/2025; Biên bản họp kiểm điểm ngày 21/5/2025).</t>
  </si>
  <si>
    <t>BCKT chuyên đề quản lý, sử dụng đất giai đoạn 2014-2018 tỉnh Quảng Nam</t>
  </si>
  <si>
    <t>Trách nhiệm của Phó Chủ tịch UBND tỉnh đã kết luận về việc xác định mức thu tiền sử dụng đất tại khoản 1b,c và khoản 3 Thông báo số 358/TB-UBND ngày 12/9/2017 không đúng với quy định tại Thông tư số 36/2014/TT-BTNMT; Nghị định số 45/2014/NĐ-CP và Luật đất đai 2013.</t>
  </si>
  <si>
    <t>Nguyễn ngọc Quang (UBND tỉnh Quảng Nam có báo cáo số 159/BC-UBND ngày 18/6/2025; Biên bản họp kiểm điểm ngày 21/5/2025).</t>
  </si>
  <si>
    <t>BCKT chuyên đề quản lý, sử dụng đất trong và sau quá trình CPH DNNN giai đoạn 2011-2017 tỉnh Quảng Nam</t>
  </si>
  <si>
    <t>(1) Kiểm điểm trách nhiệm của Chủ tịch UBND tỉnh, các cá nhân và tập thể liên quan trong việc bán tài sản trên đất tại số 14 Phan Châu Trinh, thành phố Tam Kỳ có diện tích 304m2 của Công ty CP Xây lắp điện Quảng Nam năm 2011 không thông qua đấu giá theo quy định tại Điều 7 Quyết định số 09/2007/QĐ-TTg ngày 19/01/2007 của Thủ tướng Chính phủ.</t>
  </si>
  <si>
    <t>Đinh Văn Thu (UBND tỉnh Quảng Nam có báo cáo số 159/BC-UBND ngày 18/6/2025; Biên bản họp kiểm điểm ngày 21/5/2025)</t>
  </si>
  <si>
    <t>(3) Kiểm điểm trách nhiệm lãnh đạo UBND tỉnh, các cá nhân và tập thể liên quan đến việc tham mưu UBND tỉnh ban hành quyết định thu hồi đất của Công ty CP Lương thực và Dịch vụ Quảng Nam (1.778m2) năm 2014 đồng thời giao cho Công ty CP Thương mại Xây dựng Công trình Kim Thiên Phú vượt quá 19 năm so với thời hạn sử dụng đất còn lại và không đúng mục đích sử dụng đã được xác định; đồng thời kiểm điểm trách nhiệm người đại diện phần vốn nhà nước (Công ty CP Lương thực và Dịch vụ Quảng Nam) do để xảy ra tình trạng bán tài sản gắn với quyền sử dụng đất tại thị trấn Tiên Kỳ, huyện Tiên Phước 1.778m2 của Công ty CP Lương thực và Dịch vụ Quảng Nam trong khi chưa được sự cho phép của UBND tỉnh.</t>
  </si>
  <si>
    <t>- UBND tỉnh Quảng Nam (Báo cáo chi tiết số 159/BC-UBND ngày 18/6/2025);
- Ông Lê Phước Thanh (Biên bản kiểm điểm cá nhân ngày 21/5/2025)</t>
  </si>
  <si>
    <t>KTNN khu vực IV</t>
  </si>
  <si>
    <t>KV IV</t>
  </si>
  <si>
    <t>Năm kiểm toán 2023 (niên độ NSNN 2022)</t>
  </si>
  <si>
    <t>2.1</t>
  </si>
  <si>
    <t>Kho bạc nhà nước thành phố Hồ Chí Minh</t>
  </si>
  <si>
    <t xml:space="preserve"> Kiểm toán ngân sách địa phương năm 2022 và Chuyên đề việc quản lý, sử dụng quỹ tài chính nhà nước ngoài ngân sách do địa phương quản lý giai đoạn 2020 – 2022 tại Thành phố Hồ Chí Minh </t>
  </si>
  <si>
    <t>Kho bạc Nhà nước đối với số dư tạm ứng quá thời hạn chưa thu hồi, việc đôn đốc hoàn thiện hồ sơ, thủ tục để tất toán tài khoản dự án hoàn thành.</t>
  </si>
  <si>
    <t>Năm kiểm toán 2022 (niên độ NSNN 2021)</t>
  </si>
  <si>
    <t>3.1</t>
  </si>
  <si>
    <t>Kiểm toán hoạt động Chương trình kích cầu thông qua đầu tư của Thành phố Hồ Chí Minh</t>
  </si>
  <si>
    <t>Kiến nghị số 40: Kiểm điểm trách nhiệm tập thể, cá nhân đối với các sai sót trong công tác kiểm soát giải ngân hỗ trợ lãi suất cho dự án.</t>
  </si>
  <si>
    <t>3.2</t>
  </si>
  <si>
    <t xml:space="preserve">Công ty Đầu tư tài chính Nhà nước Thành phố Hồ Chí Minh </t>
  </si>
  <si>
    <t xml:space="preserve">Trích Báo cáo kiểm toán:  Kiểm toán chuyên đề công tác quản lý, sử dụng vốn, tài sản nhà nước và báo cáo tài chính năm 2018-2021 của Công ty Đầu tư tài chính Nhà nước Thành phố Hồ Chí Minh </t>
  </si>
  <si>
    <t>3.3</t>
  </si>
  <si>
    <t>UBND thành phố Hồ Chí Minh</t>
  </si>
  <si>
    <t>Đối với UBND Thành phố Hồ Chí Minh_x000D_
(2) Chỉ đạo HFIC  và các Sở ngành có liên quan tiến hành xem xét kiểm điểm, xác định trách nhiệm tập thể, cá nhân có liên quan và xử lý theo quy định (nếu có) đối với các khoản đầu tư góp vốn vào các doanh nghiệp không hiệu quả, tiềm ẩn nguy cơ mất vốn Nhà nước đối với các khoản đầu tư này</t>
  </si>
  <si>
    <t>Năm kiểm toán 2019 (niên độ NSNN 2018)</t>
  </si>
  <si>
    <t>4.1</t>
  </si>
  <si>
    <t>Ban Quản lý dự án đầu tư xây dựng hạ tầng đô thị Thành phố Hồ Chí Minh (trước đây là Ban Quản lý dự án đầu tư xây dựng hạ tầng đô thị)</t>
  </si>
  <si>
    <t xml:space="preserve">Báo cáo kiểm toán Hoạt động xây dựng và việc quản lý, sử dụng vốn đầu tư Dự án Vệ sinh môi trường Thành phố Hồ Chí Minh - Giai đoạn 2 </t>
  </si>
  <si>
    <t>Xác định trách nhiệm cá nhân và tập thể có liên quan.
(1) Xử lý theo quy định của hợp đồng đối với nhà thầu Tư vấn giám sát về các tồn tại sai sót trong công tác quản lý chất lượng, nghiệm thu khối lượng hoàn thành chưa đảm bảo chính xác như đã nêu;
(2) Xử lý theo quy định của hợp đồng đối với nhà thầu Tư vấn đấu thầu về việc chậm trễ trong công tác lựa chọn nhà thầu thực hiện gói thầu XL-07 và XL-08;
(3) Ban QLDA tổ chức rút kinh nghiệm đối với các tồn tại thiếu sót trong quá trình quản lý dự án như sau: (i) Việc lập kế hoạch vốn IBRD nhưng không giải ngân được vốn đầu tư nhưng vẫn phải chịu số phí cam kết và lãi vay; (ii) Chưa tạm giữ số tiền 677,8 triệu đồng giá trị khối lượng tại gói thầu xây lắp XL-04 và XL-05 theo quy định của hợp đồng; (iii) Chưa khắc phục kịp thời hạn chế của phần mềm kế toán.</t>
  </si>
  <si>
    <t>KTNN khu vực V</t>
  </si>
  <si>
    <t>KV V</t>
  </si>
  <si>
    <t>Tập thể Ban quản lý dự án ĐTXD huyện Hoà Bình</t>
  </si>
  <si>
    <t>Báo cáo Kiểm toán ngân sách địa phương năm 2015 của tỉnh Bạc Liêu</t>
  </si>
  <si>
    <t>UBND tỉnh kiểm điểm, xác định rõ trách nhiệm của UBND huyện Hòa Bình và các cá nhân có liên quan trong việc tạm ứng và thanh toán vượt khối lượng của dự án Xây dựng Bờ kè chống sạt lở khu dân cư thị trấn Hòa Bình để các nhà thầu DNTN Chí Tôn và Công ty 319 chiếm dụng vốn NSNN 6.826 trđ từ năm 2014 đến nay, đồng thời có biện pháp thu hồi và nộp đầy đủ vào ngân sách nhà nước.</t>
  </si>
  <si>
    <t>- Quận Thốt nốt: UBND thành phố Cần Thơ đã tổ chức họp kiểm điểm, xử lý trách nhiệm tập thể cá nhân quận Thốt Nốt do Phó chủ tịch TP Dương Tấn Hiển chủ trì tại Biên bản họp kiểm điểm trách nhiệm tập thể, cá nhân các quận ngày 08/12/2023. UBND quận Thốt Nốt đã tổ chức kiểm điểm tại Biên bản ngày 10/4/2024, Báo cáo kiểm điểm số 690/BC-PQLĐT ngày 06/12/2023 của phòng Quản lý Đô thị, Bản kiểm điểm cá nhân của TP. Phòng QLĐT, hình thức kiểm điểm rút kinh nghiệm đối với tập thể:
+ Thường trực UBND quận Thốt Nốt
+ Phòng Quản lý đô thị.
- Quận Cái Răng: UBND thành phố Cần Thơ đã tổ chức họp kiểm điểm, xử lý trách nhiệm tập thể cá nhân quận Thốt Nốt do Phó chủ tịch TP Dương Tấn Hiển chủ trì tại Biên bản họp kiểm điểm trách nhiệm tập thể, cá nhân các quận ngày 08/12/2023, Bản kiểm điểm của Chủ tịch UBND quận Cái Răng; hình thức rút kinh nghiệm đối với tập thể Phòng Quản lý Đô thị.
- Quận Bình Thủy: UBND thành phố Cần Thơ đã tổ chức họp kiểm điểm, xử lý trách nhiệm tập thể cá nhân do Phó chủ tịch TP Dương Tấn Hiển chủ trì tại Biên bản họp kiểm điểm trách nhiệm tập thể, cá nhân các quận ngày 08/12/2023 (trong đó có quận Bình Thủy). UBND Phường Bình Thủy có báo cáo số 674/BC-UBND ngày 18/9/2025 Báo cáo V/v tổ chức thực hiện khắc phục các kiến nghị kiểm toán từ năm 2024 trở về trước, theo đó cung cấp hồ sơ thực hiện: UBND quận có báo cáo tình UBND quận đã tổ chức họp kiểm điểm (Biên bản họp ngày 30/11/2023 do Chủ tịch UBND quận chủ trì, nêu rõ hình thức kiểm điểm rút kinh nghiệm đối với tập thể:
+ Tập thể UBND quận;
+ Phòng Tài nguyên và Môi trường, 
+ Phòng Tài chính - Kế hoạch,
+ Phòng Quản lý đô thị. 
- Quận Ninh Kiều: UBND thành phố Cần Thơ đã tổ chức họp kiểm điểm, xử lý trách nhiệm tập thể cá nhân do Phó chủ tịch TP Dương Tấn Hiển chủ trì tại Biên bản họp kiểm điểm trách nhiệm tập thể, cá nhân các quận ngày 08/12/2023 (trong đó có quận Ninh Kiều). UBND quận có báo cáo số 2095/UBND-XDĐT ngày 05/05/2025 V/v Báo cáo kết quả thực hiện kết luận, kiến nghị của KTNN; UBND quận đã tổ chức họp kiểm điểm (Biên bản họp ngày 29/11/2023 do Chủ tịch UBND quận chủ trì, nêu rõ hình thức kiểm điểm rút kinh nghiệm đối với tập thể (có Bản tự kiểm điểm kèm theo):
+ Phòng Tài chính - Kế hoạch
+ Phòng Tài nguyên và Môi trường
+ Phòng Quản lý đô thị.</t>
  </si>
  <si>
    <t>Báo cáo kiểm toán Chuyên đề việc quản lý, sử dụng kinh phí dịch vụ công giai đoạn 2021-2022 trên địa bàn thành phố Cần Thơ</t>
  </si>
  <si>
    <t>Kiến nghị đối với UBND TP Cần Thơ: 
Kiến nghị 1.3 Tổ chức kiểm điểm trách nhiệm tập thể, cá nhân các quận Ninh Kiều, Bình Thủy, Cái Răng, Thốt Nốt và xem xét xử lý theo quy định đối với việc đặt hàng các gói thầu (chi tiết tại mục B Phụ biểu số 05/BCKT-CĐ.DVC) không đáp ứng điều kiện đặt hàng theo quy định tại khoản 2 Điều 12 Nghị định 32/2019/NĐ-CP của Chính phủ (ngoài các trường hợp đặt hàng các tháng đầu năm do nguyên nhân khách quan).</t>
  </si>
  <si>
    <t>Cục Thuế Tỉnh An Giang</t>
  </si>
  <si>
    <t>Kiểm toán ngân sách địa phương năm 2022 tỉnh An Giang; Kiểm toán chuyên đề việc quản lý, sử dụng các quỹ tài chính nhà nước ngoài ngân sách do địa phương quản lý giai đoạn 2020-2022 tỉnh An Giang</t>
  </si>
  <si>
    <t xml:space="preserve">Cục Thuế tỉnh An Giang: Kiểm điểm tập thể, cá nhân có liên quan trong việc: (i) thanh tra, kiểm tra thuế tại trụ sở theo đề nghị của Công ty TNHH MTV Môi trường Vạn Hưng Tùng chưa đúng quy định tại Điều 110 Luật Quản lý thuế số 38/2019/QH14; </t>
  </si>
  <si>
    <t xml:space="preserve">Cục Thuế tỉnh An Giang: Kiểm điểm rút kinh nghiệm đối với tập thể, cá nhân có liên quan trong việc: (i) tham mưu kiểm tra hồ sơ hoàn thuế Công ty TNHH Angimex - Kitoku quá thời hạn quy định tại khoản 1 Điều 77 Luật Quản lý thuế số 38/2019/QH14; </t>
  </si>
  <si>
    <t>Cục Thuế tỉnh An Giang</t>
  </si>
  <si>
    <t xml:space="preserve">Cục Thuế tỉnh An Giang: Kiểm điểm rút kinh nghiệm đối với tập thể, cá nhân có liên quan trong việc: (ii) truy thu thừa thuế qua kết luận thanh tra, kiểm tra thuế (chi tiết nêu tại Phụ lục 06.2/BCKT-NSĐP) đồng thời kiểm tra rà soát lại kết quả thanh tra, kiểm tra để xử lý theo quy định tại khoản 8 Điều 65 Luật NSNN; </t>
  </si>
  <si>
    <t>Cục Thuế tỉnh An Giang: Kiểm điểm tập thể, cá nhân có liên quan trong việc: (ii) Chậm giải quyết hồ sơ hoàn thuế của các doanh nghiệp  và rà soát, xử lý theo quy định pháp luật đối với các trường hợp giải quyết hoàn thuế chậm so với thời gian quy định tại Điều 75 Luật Quản lý thuế số 38/2019/QH14.</t>
  </si>
  <si>
    <t>Ủy ban nhân dân huyện Thoại Sơn</t>
  </si>
  <si>
    <t>Đối với huyện Thoại Sơn: Kiểm điểm rút kinh nghiệm cá nhân liên quan hạn chế trong việc ban hành văn bản giao 02 bến xe Núi Sập và Óc Eo (Ba Thê) cho Ban điều hành Bến xe tàu quản lý, sử dụng chưa đúng thẩm quyền theo quy định của pháp luật và hạn chế trong việc trích yếu nội dung, viện dẫn cơ sở pháp lý chưa phù hợp.</t>
  </si>
  <si>
    <t>(a.1)</t>
  </si>
  <si>
    <t>Rút kinh nghiệm</t>
  </si>
  <si>
    <t xml:space="preserve">Năm kiểm toán 2016 </t>
  </si>
  <si>
    <t>Ông Trang Quang Viễn và Bà Phùng Thị Vân Phương nguyên Kế toán Ban quản lý dự án ĐTXD huyện Hoà Bình</t>
  </si>
  <si>
    <t>Báo cáo kiểm toán NSĐP năm 2015 của tỉnh Bạc Liêu</t>
  </si>
  <si>
    <t>- Quận Thốt Nốt: 
+ Ông Lê Minh Triết - PCT. UBND quận Thốt Nốt
+ Ông Lương Thế Vinh - TP. Phòng Quản lý Đô thị
- Quận Cái Răng: 
+ Ông Nguyễn Quốc Cường - CT. UBND quận Cái Răng
'- Quận Ninh Kiều: 
+ Ông Huỳnh Trung Trứ, Chủ tịch UBND quận Ninh Kiều;
+ Ông Tống Thanh Tùng, Trưởng phòng Tài chính - Kế hoạch;
+ Ông Phan Thanh Điền, Trưởng phòng Quản lý đô thị;
+ Ông Nguyễn Việt Cường, Trưởng phòng Tài nguyên và Môi trường
- Quận Bình Thủy: 
+ Ông Nguyễn Ngọc Vinh, Trưởng phòng Tài chính - Kế hoạch, Ông Nguyễn Tiến Cường, Phó trưởng phòng Tài chính - Kế hoạch;
+ Ông Nguyễn Thanh Tâm, Trưởng phòng Quản lý đô thị, Ông Võ Thành Năng Phó trưởng phòng Quản lý đô thị.</t>
  </si>
  <si>
    <t>KTNN khu vực VIII</t>
  </si>
  <si>
    <t>KV VIII</t>
  </si>
  <si>
    <t>Rút kinh nghiệm/nhắc nhở/…</t>
  </si>
  <si>
    <t>Tại Công văn số 10390/UBND-TH ngày 23/11/2023 của UBND tỉnh Đắk Lắk: Phê bình các chủ đầu tư (Ban quản lý dự án đầu tư xây dựng công trình giao thông và nông nghiệp phát triển nông thôn tỉnh Đắk Lắk; Ban Quản lý dự án đầu tư xây dựng công trình dân dụng và công nghiệp tỉnh Đắk Lắk; UBND huyện Ea Kar; UBND huyện Ea H'leo; UBND huyện Krông Bông; UBND huyện Cư Kuin; Ban QLDA ĐTXD huyện Krông Pắc; Ban QLDA ĐTXD huyện M'Drắk; Ban QLDA ĐTXD huyện Krông Bông; Ban QLDA ĐTXD huyện Krông Ana)</t>
  </si>
  <si>
    <t>Báo cáo quyết toán ngân sách địa phương năm 2022 của tỉnh Đắk Lắk</t>
  </si>
  <si>
    <t>UBND tỉnh chỉ đạo tổ chức kiểm điểm và tùy theo nguyên nhân, mức độ sai phạm để xử lý theo quy định đối với các tập thể, cá nhân liên quan đến việc gây nợ đọng xây dựng cơ bản</t>
  </si>
  <si>
    <t>BQL khu kinh tế tỉnh gia Lai</t>
  </si>
  <si>
    <t>Báo cáo kiểm toán Báo cáo quyết toán ngân sách địa phương năm 2022 của tỉnh Gia Lai</t>
  </si>
  <si>
    <t>UBND tỉnh tổ chức kiểm điểm và tùy theo nguyên nhân, mức độ sai phạm để xử lý theo quy định đối với các tập thể, cá nhân trong việc: Không lập và gửi báo cáo quyết toán vốn đầu tư công năm 2022</t>
  </si>
  <si>
    <t>Tại Biên bản họp kiểm điểm ngày 01/3/2023 của Sở Nông nghiệp và Phát triển nông thôn tỉnh Đắk Lắk: Rút kinh nghiệm đối với Chi cục Kiểm lâm và Phòng Sử dụng và Phát triển rừng thuộc Sở Nông nghiệp và Phát triển nông thôn tỉnh Đắk Lắk</t>
  </si>
  <si>
    <t>Hoạt động xây dựng và việc quản lý, sử dụng vốn đầu tư Hợp phần bồi thường, hỗ trợ, tái định cư (bao gồm công tác chuyển mục đích sử dụng đất, rừng các loại; trồng rừng thay thế); xây dựng kênh chính Bắc từ K10+760 ÷ Kc, hệ thống kênh cấp 1 trở xuống hồ Krông Pách Thượng và các chi khác có liên quan</t>
  </si>
  <si>
    <t>UBND tỉnh Đắk Lắk xem xét kiểm điểm trách nhiệm tổ chức, cá nhân và xử lý theo quy định đối với việc: Trình HĐND tỉnh phê duyệt chủ trương chuyển đổi mục đích sử dụng rừng tại khu tái định cư số 2 với diện tích 49,09 trong tổng diện tích 432,11 ha thuộc thẩm quyền của Thủ tướng Chính phủ.</t>
  </si>
  <si>
    <t>Tại Công văn số 4306/UBND-VP ngày 04/11/2022 của UBND thành phố Buôn Ma Thuột: Phê bình Ban QLDA ĐTXD thành phố Buôn Ma Thuột</t>
  </si>
  <si>
    <t>Ngân sách địa phương năm 2021 của tỉnh Đắk Lắk</t>
  </si>
  <si>
    <t>UBND thành phố Buôn Ma Thuột phối hợp với Sở Xây dựng nghiêm túc kiểm điểm và làm rõ trách nhiệm các đơn vị, cá nhân có liên quan để dẫn đến phát sinh khó khăn cho công tác triển khai thi công dự án đường Hùng Vương (đoạn từ đường Nguyễn Công Trứ đến đường nguyễn Văn Cừ), TP Buôn Ma Thuột (Giai đoạn 1) theo văn bản số 762/UBND-CN ngày 25/01/2022 của UBND tỉnh.</t>
  </si>
  <si>
    <t>Tại Biên bản cuộc họp ngày 09/12/2022 của Ban Quản lý dự án ĐTXD công trình Giao thông và Nông nghiệp phát triển nông thôn tỉnh Đắk Lắk: Rút kinh nghiệm đối với Phòng Kỹ thuật - Thẩm định thuộc Ban Quản lý dự án ĐTXD công trình Giao thông và Nông nghiệp phát triển nông thôn tỉnh Đắk Lắk</t>
  </si>
  <si>
    <t>Ban Quản lý dự án ĐTXD công trình Giao thông và Nông nghiệp phát triển nông thôn tỉnh Đắk Lắk tổ chức kiểm điểm rút kinh nghiệm đối với các sai sót trong việc lập, thẩm tra hồ sơ khảo sát thiết kế dự án Đê bao ngăn lũ phía Nam sông Krông Ana chưa đúng quy định.</t>
  </si>
  <si>
    <t>Tại Công văn số 1277/KBXIV-KTNN ngày 07/10/2025 của Kho bạc Nhà nước khu vực XIV: Rút kinh nghiệm đối với Kho bạc Nhà nước khu vực XIV</t>
  </si>
  <si>
    <t>Ngân sách địa phương năm 2017 tỉnh Đắk Lắk</t>
  </si>
  <si>
    <t>Bổ sung kiến nghị theo Công văn số 461/KTNN-KV XII ngày 19/7/2024 của KTNN về việc trả lời kiến nghị kiểm toán đối với tỉnh Đắk Lắk (sau khi điều chỉnh giảm kiến nghị nộp NSNN kinh phí hết nhiệm vụ chi 192.501.500 đồng tại Trường Quân sự địa phương tỉnh Đắk Lắk): UBND tỉnh Đắk Lắk chỉ đạo tổ chức kiểm điểm trách nhiệm tập thể, cá nhân liên quan trong việc không xem xét thực hiện kịp thời kiến nghị kiểm toán của KTNN</t>
  </si>
  <si>
    <t>Tại Báo cáo số 996/BC-STC ngày 04/5/2019 của Sở Tài chính về báo cáo kết quả kiểm điểm trách nhiệm tập thể, cá nhân và Thông báo số 997/TB-STC ngày 04/5/2019 của Sở Tài chính về việc thông báo kết quả kiểm điểm (Họp kiểm điểm ngày 26/4/2019): Rút kinh nghiệm đối với Phòng Quản lý giá, công sản (Sở Tài chính tỉnh Đắk Lắk)</t>
  </si>
  <si>
    <t>UBND tỉnh kiểm điểm trách nhiệm tập thể và cá nhân các cơ quan liên quan trong việc chậm tham mưu UBND tỉnh Đắk Lắk điều chỉnh giá tính thuế tài nguyên theo khung giá ban hành tại Thông tư 44/2017/TT-BTC ngày 12/5/2017 của Bộ Tài chính gây thất thu ngân sách</t>
  </si>
  <si>
    <t>Rút kinh nghiệm/phê bình</t>
  </si>
  <si>
    <t>Bùi Thị Thoan - Trưởng phòng Tổng hợp Ban quản lý khu kinh tế</t>
  </si>
  <si>
    <t>Nguyễn Minh Trọng  - Nhân viên phòng Tổng hợp Ban quản lý khu kinh tế</t>
  </si>
  <si>
    <t>Tại Biên bản họp kiểm điểm ngày 01/3/2023 của Sở Nông nghiệp và Phát triển nông thôn tỉnh Đắk Lắk: Rút kinh nghiệm đối với các cá nhân thuộc Sở Nông nghiệp và Phát triển nông thôn tỉnh Đắk Lắk:
(1) Ông: Nguyễn Đức Việt - Chức vụ: Phó Chi cục Trưởng Chi cục Kiểm lâm;
(2) Ông: Trần Tiến Dực - Chức vụ: Trưởng phòng Sử dụng và phát triển rừng; 
(3) Ông: Hồ Tuấn Kiệt - Chức vụ: Nhân viên phòng Sử dụng và phát triển rừng; 
(4) Ông: Đỗ Xuân Dũng - chức vụ: Phó Giám đốc Sở phụ trách)</t>
  </si>
  <si>
    <t>Tại Công văn số 4306/UBND-VP ngày 04/11/2022 của UBND thành phố Buôn Ma Thuột: Phê bình đối với các cá nhân thuộc Ban QLDA ĐTXD thành phố Buôn Ma Thuột:
(1) Ông: Nguyễn Châu Anh (Phó phụ trách Phòng quản lý công trình giao thông) 
(2) Ông: Diêu Linh (Phó giám đốc Ban QLDA ĐTXD thành phố Buôn Ma Thuột)</t>
  </si>
  <si>
    <t>Tại Biên bản cuộc họp ngày 09/12/2022 của Ban Quản lý dự án ĐTXD công trình Giao thông và Nông nghiệp phát triển nông thôn tỉnh Đắk Lắk: Rút kinh nghiệm đối với cá nhân phụ trách quản lý điều hành và cá nhân trực tiếp theo dõi dự án thuộc Ban Quản lý dự án ĐTXD công trình Giao thông và Nông nghiệp phát triển nông thôn tỉnh Đắk Lắk</t>
  </si>
  <si>
    <t>Tại Công văn số 1277/KBXIV-KTNN ngày 07/10/2025 của Kho bạc Nhà nước khu vực XIV: Rút kinh nghiệm đối với bà Nguyễn Thị Vân Anh - Chuyên viên Phòng Kiểm soát chi (Kho bạc Nhà nước Đắk Lắk)</t>
  </si>
  <si>
    <t>Tại Báo cáo số 996/BC-STC ngày 04/5/2019 của Sở Tài chính về báo cáo kết quả kiểm điểm trách nhiệm tập thể, cá nhân và Thông báo số 997/TB-STC ngày 04/5/2019 của Sở Tài chính về việc thông báo kết quả kiểm điểm (Họp kiểm điểm ngày 26/4/2019): Rút kinh nghiệm đối với ông Bùi Trọng Tỉnh - Trưởng phòng Quản lý giá, công sản (Sở Tài chính tỉnh Đắk Lắk)</t>
  </si>
  <si>
    <t>KTNN khu vực IX</t>
  </si>
  <si>
    <t>KV IX</t>
  </si>
  <si>
    <t>Khiển trách</t>
  </si>
  <si>
    <t>Năm kiểm toán 2022 (niên độ 2021)</t>
  </si>
  <si>
    <t>Ban Thường trực Ủy ban MTTQ Việt Nam thành phố Sa Đéc</t>
  </si>
  <si>
    <t>BCKT Chuyên đề việc huy động, quản lý, sử dụng các nguồn lực phục vụ công tác phòng, chống dịch Covid-19 và các chính sách hỗ trợ tại tỉnh Đồng Tháp</t>
  </si>
  <si>
    <t>- Ủy ban MTTQ thành phố Sa Đéc: Chi khen thưởng Tổ nhân dân tự quản, chi hỗ trợ bác sĩ, điều dưỡng trực tiếp điều trị cho bệnh nhân nhiễm Covid-19, chi tiền xăng, tiền điện thoại cho lực lượng quân sự, công an, dân quân, bảo vệ dân phòng, bác sỹ các khu cách ly</t>
  </si>
  <si>
    <t>Tập thể phòng Tài chính - Kế hoạch huyện Tân Hồng</t>
  </si>
  <si>
    <t>BCKT NSĐP năm 2021 tỉnh Đồng Tháp và Chuyên đề việc thực hiện đặt hàng, đấu thầu cung cấp dịch vụ công ích giai đoạn 2019-2021 trên địa bàn tỉnh Đồng Tháp</t>
  </si>
  <si>
    <t>- Kiến nghị 5.4. UBND huyện Tân Hồng: kiểm điểm trách nhiệm đối với tập thể, cá nhân có liên quan trong việc phân bổ vốn đầu tư không đúng nguyên tắc lập kế hoạch đầu tư công hàng năm theo quy định tại khoản 7 Điều 48 Luật Đầu tư công số 39/2019/QH14</t>
  </si>
  <si>
    <t>UBND huyện Châu Thành</t>
  </si>
  <si>
    <t>BCKT Chuyên đề việc huy động, quản lý, sử dụng các nguồn lực phục vụ công tác phòng, chống dịch Covid-19 và các chính sách hỗ trợ tại tỉnh Bến Tre</t>
  </si>
  <si>
    <t>Kiến nghị 4.5. UBND huyện Châu Thành: Việc tham mưu và rà soát các đối tượng nhận hỗ trợ chính sách theo Nghị quyết số 68/NQ-CP ngày 01/7/2021 còn trường hợp bị trùng; việc chi hỗ trợ lực lượng tham gia phòng, chống dịch chưa đúng theo hướng dẫn tại Nghị quyết số 37/NQ-CP ngày 29/03/2020 và Nghị quyết số 16/NQ-CP ngày 08/02/2021 của Chính phủ; thu giá dịch vụ test nhanh Covid-19 cao hơn quy định.</t>
  </si>
  <si>
    <t>Sở Giáo dục và Đào tạo</t>
  </si>
  <si>
    <t>BCKT NSĐP năm 2021 và Chuyên đề việc thực hiện đặt hàng, đấu thầu cung cấp dịch vụ công ích giai đoạn 2019-2021 trên địa bàn tỉnh Bến Tre</t>
  </si>
  <si>
    <t>Kiến nghị 4.1. Đối với UBND tỉnh Bến Tre:
+ Kiến nghị: Kiểm điểm trách nhiệm tập thể, cá nhân có liên quan trong các việc: 
++ Kiến nghị (2) Sở Giáo dục và Đào tạo trong việc không thu hồi khoản nợ phải thu kéo dài nhiều năm làm tiềm ẩn nguy cơ gây thất thoát NSNN.</t>
  </si>
  <si>
    <t>Phòng QLKCHT&amp;CLCTGT - Sở Giao thông Vận tải</t>
  </si>
  <si>
    <t xml:space="preserve">BCKT hoạt động xây dựng và việc quản lý, sử dụng VĐT của Dự án Đường trục chính thị xã Bình Minh (đoạn từ đường Phan Văn Năm đến đường dẫn cầu Cần Thơ), thị xã Bình Minh, tỉnh Vĩnh Long </t>
  </si>
  <si>
    <t>UBND tỉnh Vĩnh Long: Chỉ đạo kiểm điểm rút kinh nghiệm tập thể, cá nhân có liên quan trong việc: Chưa thực hiện các quy định về thẩm định an toàn giao thông đối với dự án theo quy định của Chính phủ và của Bộ Giao thông Vận tải.</t>
  </si>
  <si>
    <t>BCKT hoạt động xây dựng và việc quản lý, sử dụng vốn đầu tư của Dự án Đường Võ Văn Kiệt, thành phố Vĩnh Long, tỉnh Vĩnh Long</t>
  </si>
  <si>
    <t>Năm kiểm toán 2021 (niên độ 2020)</t>
  </si>
  <si>
    <t>Lãnh đạo UBND thành phố Cao Lãnh và các cá nhân phòng Quản lý Đô thị thành phố</t>
  </si>
  <si>
    <t>BCKT Chuyên đề việc quản lý quy hoạch, cấp phép xây dựng tại các đô thị giai đoạn 2017-2020 trên địa bàn tỉnh Đồng Tháp</t>
  </si>
  <si>
    <t>Kiến nghị 1.2.1 (2): UBND thành phố Cao Lãnh điều chỉnh cục bộ quy hoạch chi tiết tổng thể mặt bằng Dự án nhà ở cho người lao động Công ty Cổ phần Vĩnh Hoàn; điều chỉnh quy hoạch phân khu trên địa bàn Phường 6 tại Công văn số 1864/UBND-QLĐT ngày 01/11/2017 và Công văn số 58/UBND-XDCB ngày 01/4/2019 chưa đúng trình tự, thủ tục quy định tại khoản 12 Điều 28 Luật sửa đổi, bổ sung một số Điều của 37 Luật có liên quan đến quy hoạch; chưa chấp hành quy định tại điểm b tiết 5.3 mục 5 Phần II Công văn số 304/SXD-KTQH.HTKT ngày 24/5/2013 của Sở Xây dựng; chưa tuân thủ quy định tại Điều 46 Luật Quy hoạch số 30/2009/QH12</t>
  </si>
  <si>
    <t>Phòng Tài nguyên môi trường thành phố Sa Đéc</t>
  </si>
  <si>
    <t>Kiến nghị 1.2.3. Chỉ đạo UBND thành phố Sa Đéc kiểm điểm trách nhiệm đối với sai sót trong việc
- Tham mưu chuyển mục đích sử dụng đất trồng lúa sang đất ở đô thị cho bà Nguyễn Thị Cẩm Nhung và ông Nguyễn Thanh Tâm bao gồm phần diện tích đất nằm trong chỉ giới hành lang bảo vệ an toàn giao thông đường bộ chưa đúng quy định tại khoản 3 Điều 157 Luật Đất đai số 45/2013/QH13</t>
  </si>
  <si>
    <t>Tập thề Quỹ Đầu tư phát triển tỉnh Đồng Tháp</t>
  </si>
  <si>
    <t>BCKT NSĐP năm 2020 tỉnh Đồng Tháp</t>
  </si>
  <si>
    <t xml:space="preserve">Kiến nghị 1.6.4. Đối với Quỹ Đầu tư Phát triển tỉnh Đồng Tháp: Kiểm điểm trách nhiệm của tập thể và cá nhân có liên quan đến việc xác định mức phí ứng vốn (bằng không) từ Quỹ Phát triển đất đối với Công ty CP Xây lắp và Vật liệu xây dựng Đồng Tháp không đúng quy định. </t>
  </si>
  <si>
    <t>Năm kiểm toán 2019 (niên độ ngân sách 2018)</t>
  </si>
  <si>
    <t>Ban QLDA Giao thông nông thôn Vĩnh Long (nay là Ban QLDA ĐTXD các công trình Giao thông)</t>
  </si>
  <si>
    <t>BCKT NSĐP năm 2018 tỉnh Vĩnh Long</t>
  </si>
  <si>
    <t>Kiến nghị 1.5. Kiến nghị xem xét xử lý trách nhiệm tập thể, cá nhân: (1) Chỉ đạo Sở Giao thông Vận tải tổ chức kiểm điểm, xử lý trách nhiệm tập thể, cá nhân tại Ban QLDA Giao thông nông thôn Vĩnh Long trong việc ký kết hợp đồng gói thầu xây lắp dự án đường ĐT 910 chưa đúng cam kết thỏa thuận liên danh về phân chia khối lượng cho các bên liên danh trong hồ sơ dự thầu.</t>
  </si>
  <si>
    <t>Sở Y tế (Tập thể Đoàn thẩm định)</t>
  </si>
  <si>
    <t xml:space="preserve"> Kiến nghị 1.5 (5) Chỉ đạo kiểm điểm, xử lý trách nhiệm tập thể, cá nhân tại Sở Y tế về việc cấp Giấy phép hoạt động cho Bệnh viện chuyên khoa Mắt trong khi Bệnh viện chưa có Quyết định thành lập và chưa đảm bảo về cơ sở vật chất quy định tại Điểm a, Khoản 1, Điều 39 Thông tư số 41/2011/TT-BYT ngày 14/11/2011 của Bộ Y tế.</t>
  </si>
  <si>
    <t>Phòng Quản lý đất đai - Sở Tài nguyên và Môi trường</t>
  </si>
  <si>
    <t xml:space="preserve">BCKT việc quản lý, sử dụng đất trong và sau quá trình cổ phần hóa doanh nghiệp nhà nước giai đoạn 2011-2017 của tỉnh Vĩnh Long </t>
  </si>
  <si>
    <t>Đối với UBND tỉnh chỉ đạo Sở Tài nguyên và Môi trường:
Kiến nghị 2.2. Tổ chức kiểm điểm, rút kinh nghiệm đối với tập thể và cá nhân có liên quan trong việc: Chưa kịp rà soát và ban hành Quyết định cho thuê đất đối với các khu đất tại khu tái định cư Đông Bình, xã Đông Bình, thị xã Bình Minh, tỉnh Vĩnh Long diện tích 443 m2 (từ năm 2003 đến ngày 31/12/2018) và khu đất tại xã Lộc Hòa, huyện Long Hồ, tỉnh Vĩnh Long, diện tích 300 m2 (từ ngày 05/01/2007 đến ngày 15/01/2017); chậm ban hành Quyết định cho thuê đất khu đất tại ấp Tân Phú, xã Hòa Phú, huyện Long Hồ tỉnh Vĩnh Long.</t>
  </si>
  <si>
    <t>Năm kiểm toán 2015 (niên độ ngân sách 2014)</t>
  </si>
  <si>
    <t>Đối với Tỉnh ủy Vĩnh Long</t>
  </si>
  <si>
    <t>BCKT NSĐP năm 2014 tỉnh Vĩnh Long</t>
  </si>
  <si>
    <t xml:space="preserve">Kiến nghị 3: Đối với Tỉnh ủy Vĩnh Long: Rút kinh nghiệm trong việc chỉ định thầu không đúng quy định pháp luật tại gói thầu số 81 thuộc dự án Đường tỉnh 907. </t>
  </si>
  <si>
    <t>Năm kiểm toán 2023 (niên độ ngân sách 2022)</t>
  </si>
  <si>
    <t>Ông Nguyễn Văn Trường - Kế toán trưởng (Kèm bản kiểm điểm cá nhân ngày 13/11/2023 của ông Nguyễn Văn Trường). Hiện nay, Ông Nguyễn Văn Trường đã nghỉ việc.</t>
  </si>
  <si>
    <t>BCKT NSĐP năm 2022 tỉnh Tiền Giang; Chuyên đề việc quản lý, sử dụng các quỹ tài chính nhà nước ngoài ngân sách do địa phương quản lý giai đoạn 2020-2022 tỉnh Tiền Giang</t>
  </si>
  <si>
    <t>Kiến nghị 1.6.2.(5) Sở Lao động, Thương binh và Xã hội: Kiểm điểm trách nhiệm đối với tập thể, cá nhân trong công tác phối hợp cung cấp thông tin, tài liệu kiểm toán chậm và thiếu hồ sơ thuyết minh về dự toán năm 2022.</t>
  </si>
  <si>
    <t>Năm kiểm toán 2022 (niên độ ngân sách 2021)</t>
  </si>
  <si>
    <t>- Ông Phạm Thiện Nghĩa - Chủ tịch UBND tỉnh
- Ông Nguyễn Văn Phú - Chánh VP UBND tỉnh
- Ông Nguyễn Hoàng Sĩ - Chuyên viên Phòng Kinh tế thuộc Văn phòng UBND tỉnh</t>
  </si>
  <si>
    <t>Báo cáo kiểm toán Báo cáo quyết toán Ngân sách địa phương năm 2021 tỉnh Đồng Tháp</t>
  </si>
  <si>
    <t>* Kiến nghị: 3.1. UBND tỉnh Đồng Tháp: Kiểm điểm trách nhiệm đối với tập thể, cá nhân có liên quan đối với việc giao dự toán cho đơn vị sử dụng từ nguồn dự kiến chi chuyển nguồn năm 2021 sang năm 2022 trước khi trình Thường trực HĐND tỉnh xem xét, bố trí nhiệm vụ chi từ nguồn tiết kiệm chi năm 2021 theo quy định tại khoản 2 Điều 59 Luật NSNN chưa đúng quy định về chi chuyển nguồn ngân sách tại Điều 64 Luật NSNN, chưa đủ điều kiện chi NSĐP năm 2021 theo quy định tại khoản 2, khoản 4 Điều 8 Luật NSNN; công tác theo dõi quản lý số dư nguồn kinh phí của Sở Tài chính chưa chặt chẽ, cụ thể nên thời điểm giao dự toán bổ sung chưa biết rõ số dư thực của từng nguồn kinh phí dẫn đến, một số nhiệm vụ chi năm 2022 đã được thực hiện (tính đến 30/9/2022) số tiền 231.400 trđ nhưng chưa có nguồn dự toán đảm bảo là không đúng theo quy định tại khoản 4 Điều 8 Luật NSNN</t>
  </si>
  <si>
    <t>- Bà Nguyễn Thị Nhàn - Phó Chủ tịch Ủy ban MTTQ Việt Nam thành phố Sa Đéc
- Bà Nguyễn Thị Việt Thu - Kế toán cơ quan Ủy ban MTTQ Việt Nam thành phố Sa Đéc</t>
  </si>
  <si>
    <t>Ông Lê Văn Luận - Trưởng phòng TC-KH huyện Tân Hồng</t>
  </si>
  <si>
    <t>Các cá nhân - Sở Giao thông Vận tải</t>
  </si>
  <si>
    <t xml:space="preserve">BCKT hoạt động xây dựng và việc quản lý, sử dụng vốn đầu tư của Dự án Đường trục chính thị xã Bình Minh (đoạn từ đường Phan Văn Năm đến đường dẫn cầu Cần Thơ), thị xã Bình Minh, tỉnh Vĩnh Long </t>
  </si>
  <si>
    <t>UBND tỉnh Vĩnh Long: Chỉ đạo kiểm điểm rút kinh nghiệm tập thể, cá nhân có liên quan trong việc: Chưa thực hiện các quy định về thẩm định an toàn giao thông đối với dự án theo quy định của Chính phủ và của Bộ Giao thông vận tải.</t>
  </si>
  <si>
    <t>Năm kiểm toán 2021 (niên độ ngân sách 2020)</t>
  </si>
  <si>
    <t>Ông Nguyễn Thanh Hải, Phó trưởng phòng Tài nguyên và Môi trường thành phố Sa Đéc</t>
  </si>
  <si>
    <t>** Kiến nghị 1.2.3. Chỉ đạo UBND thành phố Sa Đéc kiểm điểm trách nhiệm đối với sai sót trong việc: 
Kiến nghị 1.2.3(1): Tham mưu chuyển mục đích sử dụng đất trồng lúa sang đất ở đô thị cho bà Nguyễn Thị Cẩm Nhung và ông Nguyễn Thanh Tâm bao gồm phần diện tích đất nằm trong chỉ giới hành lang bảo vệ an toàn giao thông đường bộ chưa đúng quy định tại khoản 3 Điều 157 Luật Đất đai số 45/2013/QH13.</t>
  </si>
  <si>
    <t>- Ông Ngô Hồng Chiều, nguyên Giám đốc Sở Tài chính;
- Ông Trần Văn Phú, Giám đốc Trung tâm Dịch vụ tài chin</t>
  </si>
  <si>
    <t>- Kiến nghị 1.6.1. Đối với UBND tỉnh Đồng Tháp: Kiểm điểm trách nhiệm của tổ chức, cá nhân trong việc: Chấp thuận ứng vốn từ Quỹ phát triển đất cho Công ty CP Xây lắp và Vật liệu xây dựng Đồng Tháp không đúng quy định.</t>
  </si>
  <si>
    <t>Ông Ngô Hồng Chiều, nguyên Giám đốc STC; bà Ngô Thị Ngọc Sương, Phó Giám đốc; ông Bùi Xuân Quang, Trưởng phòng Quản lý ngân sách, ông Lê Văn Út Em, Phó Trưởng phòng Tài chính - HCSN; bà Nguyễn Thị Diện, Trưởng phòng Tài chính doanh nghiệp; ông Trần Văn Phú, Giám đốc Trung tâm DVTC; bà Ngô Thị Phương Loan, chuyên viên phòng Quản lý ngân sách</t>
  </si>
  <si>
    <t>Kiến nghị 1.6.3. Đối với Sở Tài chính: Kiểm điểm trách nhiệm công chức, lãnh đạo đơn vị tham mưu trong chi cho vay ngân sách địa phương không đúng quy định.</t>
  </si>
  <si>
    <t>- Ông Nguyễn Văn Tôi, Trưởng phòng Kế hoạch - Tổng hợp thuộc Quỹ Đầu tư phát triển tỉnh Đồng Tháp; 
- ông Nguyễn Duy Khánh, Phó Trưởng phòng Tín dụng - Đầu tư thuộc Quỹ Đầu tư phát triển tỉnh Đồng Tháp</t>
  </si>
  <si>
    <t xml:space="preserve">Ban QLDA Giao thông nông thôn Vĩnh Long (nay là Ban QLDA ĐTXD các công trình Giao thông): Ông Trần Văn Na nguyên Phó Giám đốc Sở, Ông Trần Thanh Truyền Tp Tài chính - Ké hoạch - Tổng hợp của Ban QLDA, Ông Trần Tấn Văn - Tp Kế toán của Ban QLDA </t>
  </si>
  <si>
    <t>Sở Y tế: Các cá nhân gồm: Ông Trịnh Quang Đính, Trưởng Phòng nghiệp vụ Sở Y tế Vĩnh Long, phó phòng Trưởng đoàn thẩm định hành nghề; Ông Nguyễn Phan Hoàng Dũng  - Cán bộ Phòng nghiệp vụ Sở Y tế Vĩnh Long, thành viên đoàn thẩm định hành nghề; Bà Nguyễn Xuân Dung  - Cán bộ Phòng nghiệp vụ Sở Y tế Vĩnh Long, thành viên đoàn thẩm định hành nghề</t>
  </si>
  <si>
    <t>Các cá nhân thuộc Phòng Quản lý đất đai - Sở Tài nguyên và Môi trường</t>
  </si>
  <si>
    <t>Đối với UBND tỉnh chỉ đạp Sở Tài nguyên và Môi trường
Kiến nghị 2.2. Tổ chức kiểm điểm, rút kinh nghiệm đối với tập thể và cá nhân có liên quan trong việc: Chưa kịp rà soát và ban hành Quyết định cho thuê đất đối với các khu đất tại khu tái định cư Đông Bình, xã Đông Bình, thị xã Bình Minh, tỉnh Vĩnh Long diện tích 443 m2 (từ năm 2003 đến ngày 31/12/2018) và khu đất tại xã Lộc Hòa, huyện Long Hồ, tỉnh Vĩnh Long, diện tích 300 m2 (từ ngày 05/01/2007 đến ngày 15/01/2017); chậm ban hành Quyết định cho thuê đất khu đất tại ấp Tân Phú, xã Hòa Phú, huyện Long Hồ tỉnh Vĩnh Long.</t>
  </si>
  <si>
    <t>KTNN khu vực X</t>
  </si>
  <si>
    <t>KV X</t>
  </si>
  <si>
    <t xml:space="preserve"> - Hội đồng quản lý quỹ, Ban điều hành quỹ.
 - Quỹ Bảo vệ và phát triển rừng</t>
  </si>
  <si>
    <t>Kiểm toán báo cáo quyết toán ngân sách địa phương năm 2022 tỉnh Cao Bằng; Kiểm toán chuyên đề việc quản lý, sử dụng Quỹ bảo vệ và Phát triển rừng giai đoạn 2020-2022 tại tỉnh Cao Bằng</t>
  </si>
  <si>
    <t>1. UBND tỉnh Cao Bằng chỉ làm rõ trách nhiệm tập thể, cá nhân liên quan đến tồn tại, hạn chế trong việc tham mưu, ban hành quyết định phê duyệt kế hoạch và thực hiện chi trả tiền DVMTR đối với chủ rừng là nhóm hộ không đúng quy định tại khoản 1 Điều 63 Luật Lâm nghiệp số 16/2017/QH14 ngày 15/11/2017; Chỉ đạo tổ chức kiểm tra việc chi trả tiền DVMTR từ đại diện nhóm hộ đã nhận tiền cho các cá nhân, hộ gia đình trong nhóm hộ giai đoạn 2020-2022.</t>
  </si>
  <si>
    <t>Báo cáo kiểm toán ngân sách địa phương năm 2021 của tỉnh Cao Bằng</t>
  </si>
  <si>
    <t xml:space="preserve">	UBND tỉnh Cao Bằng chỉ đạo: Kiểm điểm trách nhiệm tập thể và cá nhân có liên quan trong việc tham mưu, quyết định phân bổ vốn dự phòng ngân sách trung ương số tiền 106,7 tỷ đồng chưa đảm bảo mục tiêu và nguyên tắc quy định tại mục 2, Quyết định số 1509/BTC-NSNN.</t>
  </si>
  <si>
    <t>(1) 04 Đơn vị đã thực hiện (Theo BCKT THKN 2024):  
+ Ban QLDA ĐTXD huyện Bắc Quang đã thực hiện họp chấn chỉnh theo Biên bản ngày 31/12/2021; Ban QLDA ĐTXD công trình giao thông 10/12/2021; Ban QLDA ĐTXD huyện Xín Mần đã thực hiện họp kiểm điểm theo Báo cáo số 05/BC-BQL ngày 14/3/2023 và Biên bản ngày 31/12/2021; Ban QLDA ĐTXD huyện Vị Xuyên đã thực hiện họp kiểm điểm theo Biên bản ngày 31/12/2022.
(2) Các đơn vị thực hiện tiếp:
- Sở VH, TT và DL tỉnh Hà Giang; 
- Sở KH&amp;CN tỉnh Hà Giang:
- BQL các dự án cấp, thoát nước tỉnh Hà Giang: Tập thể  Công ty TNHH MTV cấp thoát nước tỉnh Hà Giang; BQL dự án Cấp nước và vệ sinh môi trường thị trấn Tam Sơn, huyện Quản Bạ; dự án Cấp nước và vệ sinh môi trường thị trấn Yên Minh, huyện Yên Minh;</t>
  </si>
  <si>
    <t>Báo cáo kiểm toán NSĐP năm 2020 của tỉnh Hà Giang</t>
  </si>
  <si>
    <t>Các Chủ đầu tư được kiểm toán: 07 Chủ đầu tư (UBND huyện Xín Mần; UBND huyện Vị Xuyên; UBND huyện Bắc Quang; Ban QL các dự án cấp, thoát nước tỉnh Hà Giang; Ban QLDA ĐTXD công trình giao thông tỉnh Hà Giang; Sở Khoa học &amp; Công nghệ tỉnh Hà Giang; Sở Văn hóa - Thể thao &amp; Du lịch tỉnh Hà Giang); (ii) Xác định trách nhiệm và xử phạt theo quy định đối với các tổ chức, cá nhân để xảy ra các sai sót công tác lập thiết kế - dự toán, nghiệm thu, thanh toán và thực hiện hợp đồng</t>
  </si>
  <si>
    <t xml:space="preserve"> - Phòng Quy hoạch, kiến trúc - Quản lý nhà và thị trường bất động sản;</t>
  </si>
  <si>
    <t>Báo cáo kiểm toán việc quản lý quy hoạch đô thị và cấp phép xây dựng giai đoạn 2017-2020 trên địa bàn tỉnh Hà Giang</t>
  </si>
  <si>
    <t>UBND tỉnh Hà Giang: Làm rõ căn cứ và xác định trách nhiệm cá nhân liên quan trong việc chấp thuận chủ trương đầu tư xây dựng dự án Khu trung tâm thương mại, khách sạn và nhà ở thương mại Shop-House Hà Giang và Khách sạn Yên Biên không phù hợp với quy hoạch phân khu đã được UBND thành phố Hà Giang phê duyệt: Trung tâm thương mại, khách sạn vượt số tầng, vượt chiều cao tối đa; Khách sạn Yên Biên vượt số tầng.</t>
  </si>
  <si>
    <t xml:space="preserve"> - Tập thể phòng Tổng Hợp Kế hoạch và Quy hoạch
</t>
  </si>
  <si>
    <t>Báo cáo kiểm toán Báo cáo quyết toán ngân sách địa phương năm 2021 của tỉnh Tuyên Quang</t>
  </si>
  <si>
    <t>UBND tỉnh Tuyên Quang kiểm điểm trách nhiệm tập thể và cá nhân có liên quan trong việc chưa bố trí đủ nguồn vốn địa phương để hoàn thành đưa vào sử dụng trong năm 2021 đối với các dự án được bố trí vốn từ nguồn dự phòng NSTW tại Quyết định số 118/QĐ-TTg ngày 27/12/2020 của Thủ tướng Chính phủ (đến thời điểm kiểm toán mới chỉ có hạng mục chính của dự án được hoàn thành và nghiệm thu, đưa vào sử dụng).</t>
  </si>
  <si>
    <t>Năm kiểm toán 2020 (niên độ NSNN 2019)</t>
  </si>
  <si>
    <t>Phòng quản lý tài nguyên khoáng sản, tài nguyên nước và khí tượng thủy văn - Sở Tài nguyên và Môi trường tỉnh Hà Giang</t>
  </si>
  <si>
    <t>Báo cáo kiểm toán NSĐP năm 2019 của tỉnh Hà Giang</t>
  </si>
  <si>
    <t>Sở Tài nguyên và Môi trường tỉnh Hà Giang: Xem xét trách nhiệm tập thể, cá nhân trong việc chưa tham mưu cho UBND tỉnh: (i) Ban hành quyết định phê duyệt tiền cấp quyền khai thác tài nguyên, khoáng sản đối với 04 Giấy phép, chậm tham mưu xử lý đối với 03 Giấy phép không đưa vào hoạt động khai thác; (ii) Xác định tiền thuê đất phải nộp đối với 77 mỏ khai thác tài nguyên khoáng sản đã được phê duyệt tiền cấp quyền khai thác khoáng sản</t>
  </si>
  <si>
    <t>Năm kiểm toán 2016 (niên độ NSNN 2015)</t>
  </si>
  <si>
    <t>Phòng TCKH thành phố Thái Nguyên</t>
  </si>
  <si>
    <t>Báo cáo kiểm toán hoạt động đánh giá nợ giá trị khối lượng XDCB các công trình đầu tư thuộc NSNN giai đoạn 2013-2015 của tỉnh Thái Nguyên</t>
  </si>
  <si>
    <t>Tổ chức kiểm điểm và chỉ đạo Sở NN&amp;PTNT, Công ty TNHH MTV khai thác thủy lợi Thái Nguyên, UBND các huyện, thị (thành phố Thái Nguyên, thành phố Sông Công, huyện Võ Nhai, huyện Phú Lương, huyện Định Hóa, thị xã Phổ Yên, huyện Phú Bình) tổ chức kiểm, xác định rõ trách nhiệm của cá nhân, tổ chức có liên quan trong việc chưa tuân thủ đúng theo quy định của Chỉ thị số 27/CT-TTg ngày 10/10/2012, Chỉ thị số 14/CT-TTg ngày 28/6/2013, Chỉ thị số 07/CT-TTg ngày 30/4/2015 của Thủ tướng Chính phủ về tăng cường các biện pháp xử lý nợ đọng XDCB nguồn vốn đầu tư công và các văn bản hướng dẫn của Bộ KH&amp;ĐT đối với tồn tại không báo cáo hoặc báo cáo không chính xác nợ đọng XDCB, không xây dựng lộ trình xử lý nợ đọng XDCB dẫn đến nợ đọng XDCB đến 31/12/2015 không được xử lý dứt điểm.</t>
  </si>
  <si>
    <t>UBND huyện Võ Nhai</t>
  </si>
  <si>
    <t>UBND TP Phổ Yên</t>
  </si>
  <si>
    <t>Tổ chức kiểm điểm và chỉ đạo Sở NN&amp;PTNT, Công ty TNHH MTV khai thác thủy lợi Thái Nguyên, UBND các huyện, thị (thành phố Thái Nguyên, thành phố Sông Công, thị xã Phổ Yên, huyện Võ Nhai, huyện Phú Lương, huyện Định Hóa, huyện Phú Bình) kiểm điểm, xác định rõ trách nhiệm và xử lý vi phạm theo quy định pháp luật về đầu tư công và các quy định pháp luật hiện hành đối với tồn tại để phát sinh nợ đọng XDCB sau ngày 31/12/2014</t>
  </si>
  <si>
    <t>Chỉ đạo các sở, ban, ngành có liên quan kiểm điểm và xác định rõ trách nhiệm tập thể, cá nhân đối với các tồn tại trong việc: Chưa ưu tiên bố trí trả nợ các công trình, dự án đã hoàn thành; phân bổ vốn đầu tư dàn trải, chưa gắn với nhu cầu, tiến độ thực tế của từng dự án; phân bổ vốn khởi công mới; công tác quản lý và sử dụng vốn ngân sách nhà nước kém hiệu quả;... trong khi nợ đọng XDCB còn nhiều chưa được xử lý dứt điểm</t>
  </si>
  <si>
    <t>Chỉ đạo Sở KH&amp;ĐT, UBND các huyện, thị kiểm điểm và xác định trách nhiệm đối với tồn tại lập, thẩm định và phê duyệt dự án khi chưa xác định rõ nguồn vốn và khả năng cân đối nguồn vốn</t>
  </si>
  <si>
    <t>Các cá nhân: Hoàng Thị Duyên (Giám đốc); Hoàng Phượng Vỹ (Phó giám đốc); La Ái Lê (Tổ trưởng bộ phận nghiệp vụ); Lương Thị Minh Huế (Kế toán); Phan Hồng Phượng (Kế toán) ; Triệu Thị Hồng (Phụ trách Kế hoạch); Ma Thị Trang Ly (Phụ trách Kỹ thuật); Thang Thành Trung (Kỹ thuật); Trần Cao Anh, Lương Văn Lập, Hoàng Đệ Nhất (Bộ phận)</t>
  </si>
  <si>
    <t>Ban quản lý dự án ĐTXD huyện Vị Xuyên:
- Phó giám đốc Ban QLDA Nguyễn Hữu Bình (Tổ trưởng tổ quản lý dự án);
- Kế toán Trần Thị Huyền</t>
  </si>
  <si>
    <t>Kiểm toán báo cáo quyết toán ngân sách địa phương năm 2022 tỉnh Hà Giang; Kiểm toán chuyên đề việc quản lý, sử dụng Quỹ bảo vệ và Phát triển rừng giai đoạn 2020-2022 tại tỉnh Hà Giang; Kiểm toán chuyên đề việc quản lý sử dụng các quỹ tài chính nhà nước ngoài ngân sách do địa phương quản lý giai đoạn 2020-2022 tại tỉnh Hà Giang</t>
  </si>
  <si>
    <t>1. UBND tỉnh Chỉ đạo Ban quản lý dự án ĐTXD huyện Vị Xuyên kiểm điểm trách nhiệm tập thể, cá nhân có liên quan trong việc chậm trễ thu hồi tạm ứng theo quy định.</t>
  </si>
  <si>
    <t>Ông Nguyễn Văn Ba - Phó giám đốc, Sở Kế hoạch và Đầu tư
Ông Nguyễn Duy Chiến - Trưởng phòng KT ngành, Sở KH&amp;ĐT
Ông Ngô Khánh Dư - Phó trưởng phòng KT ngành, Sở KH&amp;ĐT
Báo cáo kiểm điểm cá nhân</t>
  </si>
  <si>
    <t xml:space="preserve"> - Sở VH, TT và DL tỉnh Hà Giang: Trần Thái Sơn - Trưởng phòng Kế hoạch - Tài chính; 
- Sở KH&amp;CN tỉnh Hà Giang:
+ Phan Đăng Đông: Giám đốc, nguyên Trưởng phòng Kế hoạch - Tài chính;
+ Trần Thị Thu Hà: nguyên Trưởng phòng Kế hoạch - Tài chính, hiện đã nghỉ hưu;
- BQL các dự án cấp, thoát nước tỉnh Hà Giang:
Cá nhân: Trương Đức Khanh - phó Giám đốc Công ty kiêm phó Giám đốc BQL dự án 2009-2014 (nay là Giám đốc BQL các dự án Cấp, thoát nước tỉnh Hà Giang); Vũ Hữu Đức - nguyên Giám đốc Công ty kiêm Giám đốc BQL dự án 2009-2014;</t>
  </si>
  <si>
    <t>Các Chủ đầu tư được kiểm toán: 07 Chủ đầu tư (UBND huyện Xín Mần; UBND huyện Vị Xuyên; UBND huyện Bắc Quang; Ban QL các dự án cấp, thoát nước tỉnh Hà Giang; Ban QLDA ĐTXD công trình giao thông tỉnh Hà Giang; Sở Khoa học &amp; Công nghệ tỉnh Hà Giang; Sở Văn hóa - Thể thao &amp; Du lịch tỉnh Hà Giang): ; (ii) Xác định trách nhiệm và xử phạt theo quy định đối với các tổ chức, cá nhân để xảy ra các sai sót công tác lập thiết kế - dự toán, nghiệm thu, thanh toán và thực hiện hợp đồng</t>
  </si>
  <si>
    <t xml:space="preserve"> - Đỗ Quang Huy, Trưởng phòng Quy hoạch, kiến trúc - Quản lý nhà và Thị trường bất động sản</t>
  </si>
  <si>
    <t xml:space="preserve"> -  Ông Vân Đình Thảo
 - Ông Trần Minh Học</t>
  </si>
  <si>
    <t>(1)
(2)
(3)
(4)</t>
  </si>
  <si>
    <t>Lê văn Tâm -Nguyên trưởng phòng TCKH thành phố giai đoạn 2011-2015</t>
  </si>
  <si>
    <t>1. Tổ chức kiểm điểm và chỉ đạo Sở NN&amp;PTNT, Công ty TNHH MTV khai thác thủy lợi Thái Nguyên, UBND các huyện, thị (thành phố Thái Nguyên, thành phố Sông Công, huyện Võ Nhai, huyện Phú Lương, huyện Định Hóa, thị xã Phổ Yên, huyện Phú Bình) tổ chức kiểm, xác định rõ trách nhiệm của cá nhân, tổ chức có liên quan trong việc chưa tuân thủ đúng theo quy định của Chỉ thị số 27/CT-TTg ngày 10/10/2012, Chỉ thị số 14/CT-TTg ngày 28/6/2013, Chỉ thị số 07/CT-TTg ngày 30/4/2015 của Thủ tướng Chính phủ về tăng cường các biện pháp xử lý nợ đọng XDCB nguồn vốn đầu tư công và các văn bản hướng dẫn của Bộ KH&amp;ĐT đối với tồn tại không báo cáo hoặc báo cáo không chính xác nợ đọng XDCB, không xây dựng lộ trình xử lý nợ đọng XDCB dẫn đến nợ đọng XDCB đến 31/12/2015 không được xử lý dứt điểm.
2. Tổ chức kiểm điểm và chỉ đạo Sở NN&amp;PTNT, Công ty TNHH MTV khai thác thủy lợi Thái Nguyên, UBND các huyện, thị (thành phố Thái Nguyên, thành phố Sông Công, thị xã Phổ Yên, huyện Võ Nhai, huyện Phú Lương, huyện Định Hóa, huyện Phú Bình) kiểm điểm, xác định rõ trách nhiệm và xử lý vi phạm theo quy định pháp luật về đầu tư công và các quy định pháp luật hiện hành đối với tồn tại để phát sinh nợ đọng XDCB sau ngày 31/12/2014.
3. Chỉ đạo các sở, ban, ngành có liên quan kiểm điểm và xác định rõ trách nhiệm tập thể, cá nhân đối với các tồn tại trong việc: Chưa ưu tiên bố trí trả nợ các công trình, dự án đã hoàn thành; phân bổ vốn đầu tư dàn trải, chưa gắn với nhu cầu, tiến độ thực tế của từng dự án; phân bổ vốn khởi công mới; công tác quản lý và sử dụng vốn ngân sách nhà nước kém hiệu quả;... trong khi nợ đọng XDCB còn nhiều chưa được xử lý dứt điểm.
4. Chỉ đạo Sở KH&amp;ĐT, UBND các huyện, thị kiểm điểm và xác định trách nhiệm đối với tồn tại lập, thẩm định và phê duyệt dự án khi chưa xác định rõ nguồn vốn và khả năng cân đối nguồn vốn.</t>
  </si>
  <si>
    <t>Bùi Quốc Việt - Phòng KTKH TP Thái Nguyên</t>
  </si>
  <si>
    <t>Trịnh Tú Quyên- Nguyên Trường Phòng TCKH huyện Võ Nhai ( nắm 2012-2013)</t>
  </si>
  <si>
    <t>Bùi Thanh Sơn- Nguyên Trường Phòng TCKH TP huyện Võ Nhai (từ Tháng 10 2013 - 2/2022)</t>
  </si>
  <si>
    <t>Đồng Văn Tân- Trường Phòng TCKH TP Phổ Yên</t>
  </si>
  <si>
    <t>Lê Xuân Chính _ Chuyên viên Phòng TCKH TP Phổ Yên</t>
  </si>
  <si>
    <t>Nguyễn Thị Mận_ Chuyên viên Phòng TCKH TP Phổ Yên</t>
  </si>
  <si>
    <t>Nguyễn Thị Thu Hiền _ Chuyên viên Phòng TCKH TP Phổ Yên</t>
  </si>
  <si>
    <t>Nguyễn Thị Hương _ Chuyên viên Phòng TCKH TP Phổ Yên</t>
  </si>
  <si>
    <t>KTNN khu vực XII</t>
  </si>
  <si>
    <t>KV XII</t>
  </si>
  <si>
    <t>1.2</t>
  </si>
  <si>
    <t>1.2.1</t>
  </si>
  <si>
    <t>Báo cáo kiểm toán NSĐP năm 2022 tỉnh Đồng Nai và các CĐLG</t>
  </si>
  <si>
    <t>Văn phòng Cục thuế tỉnh Đồng Nai, Phòng Quản lý hộ kinh doanh cá nhân và thu khác (bộ phận quản lý các khoản thu từ đất)</t>
  </si>
  <si>
    <t>- Miễn giảm tiền thuê đất: Qua kiểm tra đối chiếu hồ sơ tại Cục Thuế cho thấy, Cục Thuế ban hành Quyết định số 2458/QĐ-CT ngày 26/12/2017 về việc miễn tiền thuê đất để xây dựng Cảng Phước An của Công ty CP Dầu khí đầu tư Khai thác Cảng Phước An (MST 3601010336), thời hạn được miễn 08 năm kể từ ngày 30/04/2017 đến ngày 30/04/2025, diện tích 1.572.896,40 m2, số tiền được miễn 19.101.253.882 đồng; Tuy nhiên, theo văn bản đề nghị miễn giảm thuế của Công ty không có số, ghi ngày 24/11/2017 nhưng Cục thuế tỉnh Đồng Nai cho Công ty được miễn, giảm tiển thuê đất trong thời gian chưa đủ hồ sơ xin miễn giảm (7 tháng, từ ngày 30/04/2017 đến ngày 23/11/2017) là chưa phù hợp quy định là tại điểm b khoản 5 Điều 12 Mục 3 Văn bản hợp nhất số 20/VBHN-BTC ngày 25/06/2018 của Bộ Tài chính  nêu rõ: “Người được Nhà nước cho thuê đất chỉ được hưởng ưu đãi miễn, giảm tiền thuê đất sau khi làm các thủ tục để được miễn, giảm tiền thuê đất...”.</t>
  </si>
  <si>
    <t>Cục Thuế tỉnh Đồng Nai liên quan đến các việc: Ban hành Quyết định số 2458/QĐ-CT ngày 26/12/2017 về việc miễn tiền thuê đất để xây dựng Cảng Phước An, trong đó vẫn cho miễn tiền thuê đất cho thời gian chưa nộp đủ hồ sơ theo quy định là chưa phù hợp với quy định tại điểm b khoản 5 Điều 12 Mục 3 Văn bản hợp nhất số 20/VBHN-BTC ngày 25/06/2018 của Bộ Tài chính.</t>
  </si>
  <si>
    <t>Thành phố Long Khánh</t>
  </si>
  <si>
    <t>- Thành phố Long Khánh tổ chức kiểm điểm trách nhiệm tập thể, cá nhân có liên quan đến việc không thẩm định lại giá khi chứng thư thẩm định giá hết hiệu lực, khi tổ chức mua sắm trang thiết bị cho các trường mầm non, tiểu học, trung học cơ sở trên địa bàn thành phố Long Khánh do Phòng Giáo dục và Đào tạo làm chủ đầu tư; đồng thời, căn cứ kết quả thẩm định giá lại tại thời điểm tổ chức đấu thầu, nếu có chênh lệch, gây thiệt hại NSNN phải xử lý thu hồi nộp trả NSNN và xử lý trách nhiệm của các tập thể, cá nhân có liên quan theo quy định.</t>
  </si>
  <si>
    <t>1.2.2</t>
  </si>
  <si>
    <t>Báo cáo kiểm toán NSĐP năm 2022 của tỉnh Bình Phước</t>
  </si>
  <si>
    <t>Tập thể: Phòng sử dụng và phát triển rừng - Chi cục Kiểm lâm. Hình thức: Rút kinh nghiệm</t>
  </si>
  <si>
    <t>Báo cáo kiểm toán Báo cáo quyết toán NSĐP năm 2022 của tỉnh Bình Phước và các chuyên đề lồng ghép</t>
  </si>
  <si>
    <t>Liên quan đến việc cho nộp tiền trồng rừng thay thế trên địa bàn nhưng đến nay chưa thực hiện trồng rừng thay thế. Cụ thể đề án trồng rừng phòng hộ tại vùng bán ngập trên địa bàn tỉnh Bình Phước với diện tích trồng rừng và chăm sóc 1.375 ha, tổng vốn đầu tư 116.323 trđ, tiến độ thực hiện từ 2020-2025, nhưng đến nay chỉ trồng được 62 ha</t>
  </si>
  <si>
    <t>1.3</t>
  </si>
  <si>
    <t xml:space="preserve">Sở Kế hoạch và Đầu tư </t>
  </si>
  <si>
    <t>Báo cáo kiểm toán ngân sách địa phương năm 2020 của tỉnh Bình Thuận</t>
  </si>
  <si>
    <t>Chủ tịch UBND tỉnh Bình Thuận chỉ đạo Sở Kế hoạch và Đầu tư tổ chức kiểm điểm rút kinh nghiệm trong việc bố trí vốn cho dự án chưa đủ điều kiện tại Dự án Hạ tầng kỹ thuật Khu nhà ở xã hội tại xã Tiến Lợi, thành phố Phan Thiết.</t>
  </si>
  <si>
    <t>Căn cứ trên báo cáo của các tập thể, cá nhân liên quan về việc bố trí vốn cho dự án Hạ tầng kỹ thuật Khu nhà ở xã hội tại xã Tiến Lợi, thành phố Phan Thiết, ngày 16/8/2021, Sở Kế hoạch và Đầu tư đã tổ chức họp kiểm điểm rút kinh nghiệm các tập thể, cá nhân có liên quan.</t>
  </si>
  <si>
    <t xml:space="preserve">Sở Xây dựng </t>
  </si>
  <si>
    <t>Chủ tịch UBND tỉnh Bình Thuận chỉ đạo Sở Xây dựng tổ chức kiểm điểm trách nhiệm tập thể, cá nhân trong việc chậm tham mưu đưa 02 dự án nhà ở xã hội của dự án Khu đô thị du lịch biển Phan Thiết trong Kế hoạch phát triển nhà ở xã hội giai đoạn 2016-2020 theo Công văn số 906/BXD-QLN ngày 24/4/2015 của Bộ Xây dựng.</t>
  </si>
  <si>
    <t xml:space="preserve">Ngày 20/9/2021, Sở Xây dựng đã tổ chức họp kiểm điểm, xác định trách nhiệm, tập thể có liên quan (có lập Biên bản cuộc họp).  </t>
  </si>
  <si>
    <t>Các chủ đầu tư:</t>
  </si>
  <si>
    <t>-</t>
  </si>
  <si>
    <t xml:space="preserve">Ban QLDA ĐTXD công trình Dân dụng và công nghiệp </t>
  </si>
  <si>
    <t>Chủ tịch UBND tỉnh Bình Thuận chỉ đạo kiểm điểm các chủ đầu tư có tỷ lệ giải ngân chưa đảm bảo theo quy định tại Nghị quyết số 84/NQ-CP ngày 29/5/2020 của Chính phủ</t>
  </si>
  <si>
    <t xml:space="preserve">Ban QLDA ĐTXD các công trình nông nghiệp và phát triển nông thôn </t>
  </si>
  <si>
    <t xml:space="preserve">Ban QLDA ĐTXD công trình giao thông </t>
  </si>
  <si>
    <t xml:space="preserve">UBND huyện Hàm Thuận Nam </t>
  </si>
  <si>
    <t xml:space="preserve">UBND huyện Hàm Thuận Bắc </t>
  </si>
  <si>
    <t xml:space="preserve">UBND huyện Tánh Linh </t>
  </si>
  <si>
    <t>Công ty Cổ phần Phát triển đô thị công nghiệp số 2</t>
  </si>
  <si>
    <t>Báo cáo kiểm toán Báo cáo tài chính, các hoạt động liên quan đến quản lý, sử dụng vốn, tài sản nhà nước năm 2020 của Tổng công ty Cổ phần Phát triển Khu công nghiệp</t>
  </si>
  <si>
    <t>Chủ tịch HĐQT Công ty CP Phát triển công nghiệp số 2 tổ chức kiểm điểm, xử lý trách nhiệm theo quy định của pháp luật đối với tư vấn thiết kế, tập thể và cá nhân thẩm định thiết kế, dự toán Block A1&amp;A2 do xác định vượt khối lượng một số công việc theo thiết kế BVTC được duyệt, dẫn đến tăng giá trị dự toán công trình số tiền 1.101 triệu đồng.</t>
  </si>
  <si>
    <t>Hội đồng thẩm định chủ trương đầu tư dự án khởi công mới sử dụng vốn NSNN cấp tỉnh</t>
  </si>
  <si>
    <t>NSĐP năm 2020 tỉnh Đắk Nông</t>
  </si>
  <si>
    <t xml:space="preserve">UBND tỉnh đã chỉ đạo tổ chức kiểm điểm rút kinh nghiệm đối với các tập thể, cá nhân thuộc Hội đồng thẩm định 1146 (Hội đồng thẩm định chủ trương đầu tư dự án khởi công mới sử dụng vốn NSNN cấp tỉnh) trong việc chậm thẩm định đề xuất chủ trương đầu tư đối với dự án Di dân phát triển kinh tế xã hội khu vực biên giới huyện Tuy Đức. </t>
  </si>
  <si>
    <t>1.4</t>
  </si>
  <si>
    <t xml:space="preserve"> Cá nhân ông Nguyễn Đình Long - Trưởng phòng Sử dụng và Phát triển rừng - Chi cục Kiểm lâm. Hình thức rút kinh nghiệm</t>
  </si>
  <si>
    <t>BCKT Ngân sách địa phương năm 2019 của tỉnh Bình Phước</t>
  </si>
  <si>
    <t xml:space="preserve">Kiểm điểm trách nhiệm tập thể, cá nhân liên quan tại Sở Nông nghiệp và Phát triển nông thôn trong việc không đôn đốc các chủ đầu tư, dẫn đến chậm trễ nộp tiền trồng rừng thay thế vào Quỹ Bảo vệ và Phát triển rừng tỉnh số tiền 93.585 trđ. </t>
  </si>
  <si>
    <t>KV I</t>
  </si>
  <si>
    <t>Báo cáo kiểm toán ngân sách địa phương năm 2022 và Chuyên đề lồng ghép của thành phố Hà Nội</t>
  </si>
  <si>
    <t>Đề nghị UBND thành phố Hà Nội chỉ đạo các quận/huyện/thị xã và các đơn vị có liên quan tổ chức kiểm điểm, xem xét trách nhiệm và xử lý theo quy định của pháp luật các tập thể, cá nhân có liên quan đến các tồn tại, hạn chế đã nêu tại Báo cáo kiểm toán. Trong đó tập trung kiểm điểm các tập thể, cá nhân còn tồn tại trong việc:</t>
  </si>
  <si>
    <t>Kiểm điểm tập thể, cá nhân còn tồn tại trong việc không đưa các dự án thuộc nhiệm vụ chi của Thành phố đã được ngân sách các quận, huyện và Quỹ phát triển đất (ủy thác qua Quỹ đầu tư phát triển Thành phố) ứng thực hiện vào Kế hoạch đầu tư công trung hạn giai đoạn 2016-2020 và giai đoạn 2021-2025, trong đó, cần làm rõ việc đến thời điểm này sau nhiều năm KTNN đã kiến nghị nhưng không thực hiện dứt điểm và tổ chức kiểm điểm, làm rõ trách nhiệm đối với tồn tại này</t>
  </si>
  <si>
    <t>Đề nghị Ban QLDA đầu tư xây dựng công trình hạ tầng kỹ thuật và nông nghiệp thành phố Hà Nội và các đơn vị có liên quan tổ chức kiểm điểm, xem xét trách nhiệm và xử lý theo quy định của pháp luật các tập thể, cá nhân có liên quan đến các tồn tại hạn chế KTNN đã nêu.</t>
  </si>
  <si>
    <t>Báo cáo kiểm toán hoạt động xây dựng và việc quản lý, sử dụng vốn đầu tư Dự án đầu tư xây dựng cầu Vĩnh Tuy – giai đoạn 2</t>
  </si>
  <si>
    <t>- Sở Giao thông vận tải Hà Nội thực hiện kiểm điểm, xử lý trách nhiệm tập thể, cá nhân có liên quan đến những hạn chế, tồn tại trong công tác thẩm định, phê duyệt thiết kế công trình còn một số nội dung chưa đảm bảo chi tiết, rõ ràng, chưa phù hợp từ ban đầu, dẫn tới phải điều chỉnh; dự toán công trình còn tồn tại sai sót về khối lượng, áp dụng định mức như kết quả kiểm toán đã chỉ ra ở Phần thứ nhất của BCKT.</t>
  </si>
  <si>
    <t>Báo cáo kiểm toán NSĐP TP Hà Nội năm 2021</t>
  </si>
  <si>
    <t>Kiến nghị: Đề nghị UBND thành phố Hà Nội tổ chức kiểm điểm, xem xét trách nhiệm và xử lý theo quy định của pháp luật các tập thể, cá nhân có liên quan đến các tồn tại, hạn chế đã nêu tại Báo cáo kiểm toán. Trong đó tập trung vào các nội dung: (i) Tại Sở Khoa học và Công nghệ, tài sản của dự án “Trung tâm nghiên cứu chuyển giao công nghệ và giám định công nghệ” không được khai thác, sử dụng đã tiềm ẩn nguy cơ gây lãng phí tài chính, tài sản công; (ii) Việc quản lý, sử dụng đất công ích chưa đảm bảo theo quy của Luật Đất đai và các quy định có liên quan tại các quận, huyện; (iii) Việc cho thuê tài sản khi chưa có phương án được cấp có thẩm quyền phê duyệt tại Đài Phát thanh và Truyền hình Hà Nội và Sở Thông tin và Truyền thông Hà Nội</t>
  </si>
  <si>
    <t>(i) Tại Sở Khoa học và Công nghệ, tài sản của dự án “Trung tâm nghiên cứu chuyển giao công nghệ và giám định công nghệ” không được khai thác, sử dụng đã tiềm ẩn nguy cơ gây lãng phí tài chính, tài sản công</t>
  </si>
  <si>
    <t>(iii) Việc cho thuê tài sản khi chưa có phương án được cấp có thẩm quyền phê duyệt tại Đài Phát thanh và Truyền hình Hà Nội</t>
  </si>
  <si>
    <t>Báo cáo kiểm toán NSĐP TP Hà Nội năm 2022</t>
  </si>
  <si>
    <t>Việc cho thuê tài sản khi chưa có phương án được cấp có thẩm quyền phê duyệt tại Sở Thông tin và Truyền thông Hà Nội</t>
  </si>
  <si>
    <t>Báo cáo kiểm toán Kiểm toán chuyên đề việc huy động, quản lý, sử dụng các nguồn lực phục vụ công tác phòng, chống dịch Covid-19 và các chính sách hỗ trợ tại thành phố Hà Nội</t>
  </si>
  <si>
    <t>Đề nghị UBND thành phố Hà Nội xem xét kiểm điểm đối với các tập thể,cá nhân liên quan đến những tồn tại đã nêu tại Báo cáo kiểm toán, trong đó xác định trách nhiệm tập thể, cá nhân để xử lý theo quy định của pháp luật đối với các hạn chế và tồn tại sau: Các khoản chi không đúng quy định, sai chế độ; Các khoản thu giá dịch vụ xét nghiệm cao hơn quy định; khoản thu dịch vụ xét nghiệm sàng lọc SARS-CoV-2 nhưng các yếu tố chi phí đã được đơn vị sử dụng ngân sách nhà nước, nguồn tài trợ, viện trợ của các cơ quan, tổ chức để thực hiện.</t>
  </si>
  <si>
    <t>Báo cáo kiểm toán Chuyên đề quản lý nhà nước về tài nguyên khoáng sản giai đoạn 2017-2021 trên địa bàn tỉnh Sơn La</t>
  </si>
  <si>
    <t>Kiểm điểm xử lý trách nhiệm đối với UBND các huyện để xảy ra 27 trường họp khai thác khoáng sản trong khi cơ quan thuế đã theo dõi việc kê khai, thu nộp thuê tài nguyên, nhưng chưa có thông tin cấp phép.</t>
  </si>
  <si>
    <t>Báo cáo kiểm toán Việc chấp hành chính sách pháp luật về đất đai, công tác quản lý thực hiện đầu tư các dự án xây dựng khu đô thị giai đoạn 2015-2019: các dự án BT, BLT tỉnh Sơn la</t>
  </si>
  <si>
    <t>UBND thành phố Sơn La: Chỉ đạo kiểm điểm trách nhiệm tập thể, cá nhân thuộc UBND thành phố Sơn La trong việc đề nghị Công ty TNHH xây dựng Hoàng Phát (sau này là Nhà đầu tư trúng thầu) ứng trước tiền bồi thường, GPMB trước khi UBND tỉnh ra quyết định phê duyệt kết quả lựa chọn Nhà đầu tư Dự án tạo mặt bằng khu trung tâm hành chính và Quảng trường tỉnh Sơn La không đúng với quy định của Luật Đất đai, Luật Ngân sách nhà nước.</t>
  </si>
  <si>
    <t>Báo cáo kiểm toán NSĐP Hà Nội năm 2012</t>
  </si>
  <si>
    <t>Sở Xây dựng trong việc cấp phép xây dựng tòa nhà NO3 - Dự án đầu tư xây dựng khu nhà ở cao tầng tại phường Bồ Đề, quận Long Biên theo diện tích thiết kế trình của dự án trong khi diện tích thiết kế trình của dự án cao hơn diện tích xây dựng tại phương án kiến trúc được Sở Quy hoạch Kiến trúc chấp thuận</t>
  </si>
  <si>
    <t>Báo cáo kiểm toán Ngân sách địa phương năm 2009 của Thành phố Hà Nội</t>
  </si>
  <si>
    <t>Kiểm điểm trách nhiệm trong việc chỉ đạo, tham mưu quản lý thu tiền sử dụng đất của các dự án có thu tiền sử dụng đất chưa đúng quy định.</t>
  </si>
  <si>
    <t xml:space="preserve"> KIỂM TOÁN NHÀ NƯỚC</t>
  </si>
  <si>
    <t xml:space="preserve">TỔNG HỢP CÁC KIẾN NGHỊ KIỂM TOÁN VỀ KIỂM ĐIỂM TRÁCH NHIỆM TẬP THỂ, CÁ NHÂN ĐÃ THỰC HIỆN </t>
  </si>
  <si>
    <t>Năm kiểm toán 2023 VT - Thời gian thực hiện kiến nghị kiểm toán từ 01/01/2025 đến 31/12/2025</t>
  </si>
  <si>
    <t>STT</t>
  </si>
  <si>
    <t>Danh sách kiểm điểm</t>
  </si>
  <si>
    <t>Trích từ báo cáo kiểm toán</t>
  </si>
  <si>
    <t>Nội dung kiến nghị</t>
  </si>
  <si>
    <t>KTNN CN/KV</t>
  </si>
  <si>
    <t xml:space="preserve">Báo cáo kiểm toán về việc kiểm toán việc quản lý, sử dụng tài chính công, tài sản công năm 2022 của Tỉnh ủy Ninh Thuận; Chuyên đề việc quản lý, sử dụng các nguồn kinh phí và thực hiện cơ chế chính sách đối với hoạt động đào tạo, bồi dưỡng giai đoạn 2020 - 2022 tại Trường Chính trị tỉnh Ninh Thuận </t>
  </si>
  <si>
    <t>số lượng</t>
  </si>
  <si>
    <t>Kiểm tra, xác định rõ nguyên nhân khách quan, chủ quan, tổ chức kiểm điểm, xử lý theo quy định đối với các tập thể, cá nhân liên quan đến các tồn tại, hạn chế đã nêu tại Biên bản kiểm toán, Thông báo kết quả kiểm toán tại đơn vị, trong đó tập trung vào các nội dung sau:
- “Dây chuyền sàng tuyền than bằng công nghệ huyền phù tự sinh” nhận bàn giao từ Công ty Than Hạ Long - TKV từ ngày 01/7/2020 chưa được sử dụng cho hoạt động sản xuất kinh doanh.</t>
  </si>
  <si>
    <t>Công ty Nhôm Đắk Nông- TKV
1. Tập thể phòng Kế toán - tài chính
2. Tổ tư vấn mua sắm vật tư theo QDD số 707/QD-DNA ngày 4/5/2019
3. Hội đồng đánh giá kỹ thuật vật tư thu hồi DNA, Hội đồng đánh giá giá trị vật tư thu hồi DNA</t>
  </si>
  <si>
    <t>Công ty cổ phần xi măng Hạ Long
1. Phòng Kỹ thuật
2. Phòng Thị trường
3. Phòng Vật tư
4. Phòng Kế hoạch đầu tư
5. Ban an toàn môi trường</t>
  </si>
  <si>
    <t>Công ty CP Than Tây Nam Đá Mài đã giải thể</t>
  </si>
  <si>
    <t>Kiểm điểm trách nhiệm tập thể, cá nhân, đơn vị có liên quan đối với một số tồn tại sau: 
+ Bố trí Kế hoạch vốn Ngân sách tỉnh cho Dự án vượt 10 tỷ đồng so với Kế hoạch đầu tư công trung hạn giai đoạn 2021 - 2025 và Quyết định phê duyệt dự án; 
+ Chưa thực hiện xin ý kiến chấp thuận của Thủ tướng Chính phủ về việc giao đất, cho phép chuyển mục đích sử dụng đất đối với diện tích đất trồng lúa để thực hiện Dự án theo quy định của Luật Đất đai.</t>
  </si>
  <si>
    <t>2.3. Tổ chức kiểm điểm trách nhiệm của người đại diện phần vốn góp tại Công ty Phương Đông để xử lý theo quy định đối với một số tồn tại, sai sót cụ thể như sau:
- Tổ chức kiểm điểm đối với các nội dung tồn tại như đã nêu tại mục 4 Phần II Báo cáo kiểm toán;
- Người đại diện biểu quyết để Giám đốc/Phó Giám đốc được ủy quyền của Công ty Phương Đông:
+ Ký hợp đồng EPC vượt giá trần làm tăng chi phí đầu tư dự án số tiền 1.444.148 USD; Ký phụ lục bổ sung giá hợp đồng EPC cho phần phát sinh hệ thống xử lý nước thải không đúng nội dung đã được các bên đàm phán, thống nhất trước khi ký hợp đồng có thể làm thất thoát vốn nhà nước 1,19 triệu USD; Ký phụ lục hợp đồng giải tỏa trách nhiệm cho nhà thầu EPC trong việc chậm tiến độ hợp đồng có thể gây thiệt hại cho Công ty Phương Đông số tiền ước tính khoảng 2,92 triệu USD tương ứng với số tiền phạt chậm tiến độ hợp đồng EPC; Ký Chứng chỉ nghiệm thu ban đầu một phần và Chứng chỉ nghiệm thu ban đầu không đúng quy định của Hợp đồng làm giảm trách nhiệm của Nhà thầu trong việc xử lý các sai sót, tồn tại chưa được khắc phục và chi phí quản lý Nhà máy trong thời gian chưa được chính thức bàn giao cho Chủ đầu tư;
+ Ký hợp đồng gói thầu Thi công mở rộng đoạn đường 6Km vượt dự toán gói thầu được cơ quan có thẩm quyền thẩm định làm tăng chi phí đầu tư số tiền 2.425,33 triệu đồng; Ký phụ lục hợp đồng gói thầu Hệ thống cây xanh nhà máy chấp thuận thanh toán các hạng mục công việc trái với điều khoản quy định tại hợp đồng gốc; Ký hợp đồng với Công ty cổ phần Licogi16 thực hiện một số hạng mục phụ trợ ngoài hợp đồng EPC khi chưa phê duyệt báo cáo kinh tế kỹ thuật, kế hoạch lựa chọn nhà thầu, hồ sơ yêu cầu, giá trị chỉ định thầu trong nghị quyết của OBF vượt tổng mức đầu tư được duyệt (Kho Hoa Lư, kho ĐăK Nông);
+ Chấp thuận để một số đơn vị tư vấn tham gia thực hiện dự án khi không có đăng ký kinh doanh về lĩnh vực tư vấn (Công ty TNHH MTV xây dựng Thành Tâm thực hiện lập dự án đầu tư Công trình xây dựng kho Hoa Lư, Công ty cổ phần Nguồn Việt thực hiện gói thầu Tư vấn xem xét hồ sơ thiết kế kỹ thuật Dự án);
+ Chỉ lập Báo cáo kinh tế kỹ thuật mà không lập dự án đầu tư đối với một số công trình có tổng mức đầu tư trên 15 tỷ đồng (công trình thi công Kho Hoa Lư; công trình Thi công mở rộng đoạn đường 6km);
+ Phê duyệt chỉ định thầu EPC dựa trên TMĐT được duyệt trong khi TMĐT được phê duyệt còn một số chi phí thiếu cơ sở và chưa được thẩm tra, thẩm định theo quy định; Phê duyệt đơn vị trúng thầu không có tên trong danh sách được chủ đầu tư gửi thư mời thầu;
+ Nghiệm thu thanh toán cho nhà thầu EPC chi phí thiết bị nhập ngoại khi không có hồ sơ chứng nhận về xuất xứ (CO) và chất lượng (CQ) của thiết bị.
- Với tư cách là người chịu trách nhiệm trước Tổng công ty Dầu Việt Nam về hiệu quả sử dụng vốn góp của Tổng công ty, Người đại diện phải chịu trách nhiệm khi để xảy ra nhiều tồn tại, sai sót tại Công ty Phương Đông trong quá trình thực hiện các thủ tục đầu tư như đã nêu ở trên.</t>
  </si>
  <si>
    <t>Công ty Than Đèo Nai - TKV
1. Ông Phạm Duy Thanh - nguyên GĐ Công ty; 
2. Ông Đặng Thanh Bình - Phó GĐ Công ty; 
3.Ông Nguyễn Ngọc Tùng - Phó GĐ Công ty; 
4. Ông Trương Văn Chiến - TP TĐ ĐC; 
5. Ông Nguyễn Hải Hùng - Phó phòng TĐ ĐC.</t>
  </si>
  <si>
    <t>Tổng Công ty CN Mỏ Việt Bắc TKV - CTCP
1. Nguyễn Văn Dũng - Phó TGĐ TCT, 
2. Phạm Trung Hợp - Trưởng ban Kiểm soát CTCP xi măng La Hiên VVMI, 
3. Đỗ Văn Thanh - Phó phòng kỹ thuật CTCP xi măng La Hiên VVMI.</t>
  </si>
  <si>
    <t>Công ty Than Nam Mẫu
1. Ông Bùi Xuân Thắng - phòng TĐ
2. Ông Hà Xuân Trường - phòng KH
3. Ông Đỗ Hồng Phương - phòng ĐTM</t>
  </si>
  <si>
    <t>Công ty Nhôm Lâm Đồng
1. Ông Phạm Dũng Sỹ - Phó TGD Kinh tế</t>
  </si>
  <si>
    <t>Đề nghị UBND Tỉnh chỉ đạo các địa phương, đơn vị được kiểm toán chấn chỉnh, rút kinh nghiệm, đồng thời xác định trách nhiệm tập thể, cá nhân có liên quan đối với một số tồn tại chủ yếu qua kết quả kiểm toán sau:
- Đối với ngân sách cấp tỉnh:
+ Cục Thuế: Tồn tại về lập dự toán thu ngân sách, các tồn tại trong việc quản lý nợ đọng thuế.
+ Sở Kế hoạch và Đầu tư: Tồn tại về chưa xử lý dứt điểm nợ đọng XDCB, thu hồi vốn ứng trước và áp dụng hình thức lựa chọn nhà thầu qua mạng chưa đạt tỉ lệ theo quy định.
+ Sở Tài chính: Tồn tại về lập dự toán ngân sách; giao dự toán của tỉnh cho các đơn vị trực thuộc; công tác quản lý, điều hành ngân sách, tổng hợp quyết toán nhu cầu, nguồn thực hiện cải cách tiền lương toàn tỉnh.
- Đối với ngân sách cấp huyện (các huyện được kiểm toán):
+ Chi cục Thuế: Tồn tại về lập dự toán thu ngân sách, các tồn tại trong việc quản lý nợ đọng thuế.
+ Phòng Tài chính Kế hoạch: Tồn tại về lập dự toán ngân sách; giao dự toán của tỉnh cho các đơn vị trực thuộc; công tác quản lý, điều hành ngân sách; chưa xử lý dứt điểm nợ đọng XDCB.
- Đối với các Chủ đầu tư và Ban quản lý dự án được kiểm toán:
+ Tồn tại về lập, thẩm tra, phê duyệt dự án đầu tư, phê duyệt thiết kế - dự toán; quản lý chất lượng, nghiệm thu, thanh quyết toán chi phí đầu tư.
- Vườn quốc gia Phù Mát: Việc không lưu trừ hồ sơ tại Gói thầu Chi phí chuẩn bị đầu tư lập dự án và Tư vấn khảo sát, lập dự án Dự án Khẩn cấp bảo tồn Voi tỉnh Nghệ An đến năm 2020.</t>
  </si>
  <si>
    <t>Đối với HFIC 
Đề nghị Công ty mẹ HFIC tổ chức xác định nguyên nhân chủ quan, khách quan để kiểm điểm, xác định trách nhiệm và xử lý theo quy định (nếu có) đối với tập thể, cá nhân có liên quan: (i) Đối với việc Người đại diện vốn tại các công ty liên kết, các khoản đầu tư khác để xảy ra tình trạng hoạt động sản xuất kinh doanh không có hiệu quả, có nguy cơ tiềm ẩn mất vốn Nhà nước đối với khoản vốn đầu tư; (ii) Chưa phê duyệt BCTC từ năm 2017 - 2021 của Công ty TNHH MTV Quản lý và Kinh doanh nhà Thành phố Hồ Chí Minh; (iii) Chưa thực hiện kiểm tra, kiểm soát hoạt động SXKD của công ty con để xảy ra tồn tại như chưa kết chuyển giá trị còn lại của TSCĐ hình thành từ Quỹ KHCN khi chuyển sang sử dụng cho hoạt động SXKD từ năm 2019 tại Công ty TNHH MTV Xổ số Kiến thiết TP.HCM; (iv) Một số khoản công nợ ứng trước cho người bán trên 3 năm nhưng không tổ chức đối chiếu xác nhận công nợ và có biện pháp thu hồi nợ…</t>
  </si>
  <si>
    <t>Phòng Kinh tế ngành- Sở Kế hoạch và Đầu tư: Biên bản họp kiểm điểm phòng Kinh tế ngành ngày 20/6/2023</t>
  </si>
  <si>
    <t>A1</t>
  </si>
  <si>
    <t>A2</t>
  </si>
  <si>
    <t>A3</t>
  </si>
  <si>
    <t>A4</t>
  </si>
  <si>
    <t>A5</t>
  </si>
  <si>
    <t>A6</t>
  </si>
  <si>
    <t>A7</t>
  </si>
  <si>
    <t>A8</t>
  </si>
  <si>
    <t>A9</t>
  </si>
  <si>
    <t>A10</t>
  </si>
  <si>
    <t>A11</t>
  </si>
  <si>
    <t>A12</t>
  </si>
  <si>
    <t>A13</t>
  </si>
  <si>
    <t>A14</t>
  </si>
  <si>
    <t>A15</t>
  </si>
  <si>
    <t>A16</t>
  </si>
  <si>
    <t>Phụ biểu số 07.BCKT2025-NĐNS2022 VT</t>
  </si>
  <si>
    <t>Tổng cộng có 91 BCKT có kiến nghị về trách nhiệm tập thể, cá nhân đã được các cơ quan, đơn vị tổ chức thực hiện bổ sung trong năm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</si>
</sst>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Red]\(#,##0\)"/>
    <numFmt numFmtId="165" formatCode="#,##0;\(#,##0\)"/>
  </numFmts>
  <fonts count="18" x14ac:knownFonts="1">
    <font>
      <sz val="11"/>
      <color theme="1"/>
      <name val="Calibri"/>
      <family val="2"/>
      <scheme val="minor"/>
    </font>
    <font>
      <sz val="11"/>
      <color theme="1"/>
      <name val="Calibri"/>
      <family val="2"/>
      <scheme val="minor"/>
    </font>
    <font>
      <sz val="12"/>
      <color theme="1"/>
      <name val="Times New Roman"/>
      <family val="2"/>
    </font>
    <font>
      <sz val="10"/>
      <name val="Arial"/>
      <family val="2"/>
    </font>
    <font>
      <i/>
      <sz val="10"/>
      <name val="Times New Roman"/>
      <family val="1"/>
    </font>
    <font>
      <b/>
      <sz val="10"/>
      <name val="Times New Roman"/>
      <family val="1"/>
    </font>
    <font>
      <sz val="10"/>
      <name val="Times New Roman"/>
      <family val="1"/>
    </font>
    <font>
      <sz val="11"/>
      <color theme="1"/>
      <name val="Calibri"/>
      <family val="2"/>
      <charset val="163"/>
      <scheme val="minor"/>
    </font>
    <font>
      <sz val="10"/>
      <color theme="1"/>
      <name val="Times New Roman"/>
      <family val="2"/>
    </font>
    <font>
      <b/>
      <i/>
      <sz val="10"/>
      <name val="Times New Roman"/>
      <family val="1"/>
    </font>
    <font>
      <sz val="11"/>
      <color theme="1"/>
      <name val="Calibri"/>
      <family val="2"/>
    </font>
    <font>
      <i/>
      <sz val="10"/>
      <color theme="1"/>
      <name val="Calibri"/>
      <family val="1"/>
      <scheme val="minor"/>
    </font>
    <font>
      <sz val="9"/>
      <name val="Calibri"/>
      <family val="1"/>
      <scheme val="minor"/>
    </font>
    <font>
      <sz val="11"/>
      <name val="Calibri"/>
      <family val="2"/>
      <scheme val="minor"/>
    </font>
    <font>
      <b/>
      <sz val="14"/>
      <name val="Times New Roman"/>
      <family val="1"/>
    </font>
    <font>
      <sz val="12"/>
      <name val="Times New Roman"/>
      <family val="1"/>
    </font>
    <font>
      <i/>
      <sz val="12"/>
      <name val="Times New Roman"/>
      <family val="1"/>
    </font>
    <font>
      <b/>
      <sz val="12"/>
      <name val="Times New Roman"/>
      <family val="1"/>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2">
    <xf numFmtId="0" fontId="0" fillId="0" borderId="0"/>
    <xf numFmtId="0" fontId="2" fillId="0" borderId="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7" fillId="0" borderId="0"/>
    <xf numFmtId="0" fontId="3" fillId="0" borderId="0"/>
    <xf numFmtId="0" fontId="3" fillId="0" borderId="0"/>
    <xf numFmtId="0" fontId="3" fillId="0" borderId="0"/>
    <xf numFmtId="0" fontId="3" fillId="0" borderId="0"/>
    <xf numFmtId="0" fontId="8" fillId="0" borderId="0"/>
    <xf numFmtId="0" fontId="3" fillId="0" borderId="0"/>
    <xf numFmtId="0" fontId="3" fillId="0" borderId="0"/>
    <xf numFmtId="0" fontId="3" fillId="0" borderId="0"/>
    <xf numFmtId="0" fontId="10" fillId="0" borderId="0"/>
    <xf numFmtId="0" fontId="3" fillId="0" borderId="0"/>
    <xf numFmtId="0" fontId="2" fillId="0" borderId="0"/>
    <xf numFmtId="0" fontId="3" fillId="0" borderId="0"/>
  </cellStyleXfs>
  <cellXfs count="180">
    <xf numFmtId="0" fontId="0" fillId="0" borderId="0" xfId="0"/>
    <xf numFmtId="0" fontId="0" fillId="0" borderId="0" xfId="0" applyAlignment="1">
      <alignment wrapText="1"/>
    </xf>
    <xf numFmtId="0" fontId="11" fillId="0" borderId="0" xfId="0" applyFont="1" applyAlignment="1">
      <alignment horizontal="center"/>
    </xf>
    <xf numFmtId="0" fontId="12" fillId="0" borderId="0" xfId="0" applyFont="1" applyAlignment="1">
      <alignment horizontal="center"/>
    </xf>
    <xf numFmtId="0" fontId="13" fillId="0" borderId="0" xfId="0" applyFont="1" applyAlignment="1">
      <alignment horizontal="center"/>
    </xf>
    <xf numFmtId="0" fontId="0" fillId="0" borderId="0" xfId="0" applyAlignment="1">
      <alignment horizontal="center" vertical="center" wrapText="1"/>
    </xf>
    <xf numFmtId="0" fontId="0" fillId="0" borderId="0" xfId="0" applyAlignment="1">
      <alignment horizontal="center" vertical="center"/>
    </xf>
    <xf numFmtId="0" fontId="6" fillId="0" borderId="0" xfId="0" applyFont="1" applyAlignment="1">
      <alignment horizontal="center" vertical="center"/>
    </xf>
    <xf numFmtId="0" fontId="14" fillId="0" borderId="0" xfId="0" applyFont="1" applyAlignment="1">
      <alignment horizontal="left" vertical="center" wrapText="1"/>
    </xf>
    <xf numFmtId="0" fontId="15" fillId="0" borderId="0" xfId="0" applyFont="1" applyAlignment="1">
      <alignment horizontal="left" vertical="center" wrapText="1"/>
    </xf>
    <xf numFmtId="0" fontId="16" fillId="0" borderId="0" xfId="0" applyFont="1" applyAlignment="1">
      <alignment horizontal="right" vertical="center" wrapText="1"/>
    </xf>
    <xf numFmtId="0" fontId="5" fillId="0" borderId="0" xfId="0" applyFont="1" applyAlignment="1">
      <alignment horizontal="center" vertical="center"/>
    </xf>
    <xf numFmtId="0" fontId="5" fillId="0" borderId="0" xfId="0" applyFont="1" applyAlignment="1">
      <alignment horizontal="left" vertical="center" wrapText="1"/>
    </xf>
    <xf numFmtId="0" fontId="16" fillId="0" borderId="0" xfId="0" applyFont="1" applyAlignment="1">
      <alignment horizontal="left" vertical="center" wrapText="1"/>
    </xf>
    <xf numFmtId="0" fontId="15"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wrapText="1"/>
    </xf>
    <xf numFmtId="0" fontId="5" fillId="0" borderId="1" xfId="0" applyFont="1" applyBorder="1" applyAlignment="1">
      <alignment horizontal="center" vertical="center" wrapText="1"/>
    </xf>
    <xf numFmtId="0" fontId="4" fillId="0" borderId="1" xfId="0" applyFont="1" applyBorder="1" applyAlignment="1">
      <alignment horizontal="center" vertical="center" wrapText="1"/>
    </xf>
    <xf numFmtId="0" fontId="6" fillId="0" borderId="1" xfId="0" applyFont="1" applyBorder="1" applyAlignment="1">
      <alignment horizontal="center" vertical="center" wrapText="1"/>
    </xf>
    <xf numFmtId="164" fontId="5" fillId="0" borderId="1" xfId="1" applyNumberFormat="1" applyFont="1" applyBorder="1" applyAlignment="1">
      <alignment horizontal="center" vertical="center" wrapText="1"/>
    </xf>
    <xf numFmtId="164" fontId="5" fillId="0" borderId="1" xfId="1" applyNumberFormat="1" applyFont="1" applyBorder="1" applyAlignment="1">
      <alignment horizontal="left" vertical="center" wrapText="1"/>
    </xf>
    <xf numFmtId="164" fontId="6" fillId="0" borderId="1" xfId="1" applyNumberFormat="1" applyFont="1" applyBorder="1" applyAlignment="1">
      <alignment horizontal="center" vertical="center" wrapText="1"/>
    </xf>
    <xf numFmtId="0" fontId="5" fillId="0" borderId="1" xfId="1" applyFont="1" applyBorder="1" applyAlignment="1">
      <alignment horizontal="left" vertical="center" wrapText="1"/>
    </xf>
    <xf numFmtId="164" fontId="6" fillId="0" borderId="1" xfId="1" applyNumberFormat="1" applyFont="1" applyBorder="1" applyAlignment="1">
      <alignment horizontal="left" vertical="center" wrapText="1"/>
    </xf>
    <xf numFmtId="0" fontId="6" fillId="0" borderId="1" xfId="1" applyFont="1" applyBorder="1" applyAlignment="1">
      <alignment horizontal="left" vertical="center" wrapText="1"/>
    </xf>
    <xf numFmtId="0" fontId="5" fillId="0" borderId="1" xfId="2" applyFont="1" applyBorder="1" applyAlignment="1">
      <alignment horizontal="center" vertical="center" wrapText="1"/>
    </xf>
    <xf numFmtId="0" fontId="5" fillId="0" borderId="1" xfId="2" applyFont="1" applyBorder="1" applyAlignment="1">
      <alignment horizontal="left" vertical="center" wrapText="1"/>
    </xf>
    <xf numFmtId="0" fontId="6" fillId="0" borderId="1" xfId="2" applyFont="1" applyBorder="1" applyAlignment="1">
      <alignment horizontal="center" vertical="center"/>
    </xf>
    <xf numFmtId="0" fontId="5" fillId="0" borderId="1" xfId="2" applyFont="1" applyBorder="1" applyAlignment="1">
      <alignment horizontal="center" vertical="center"/>
    </xf>
    <xf numFmtId="0" fontId="9" fillId="0" borderId="1" xfId="2" quotePrefix="1" applyFont="1" applyBorder="1" applyAlignment="1">
      <alignment horizontal="center" vertical="center"/>
    </xf>
    <xf numFmtId="0" fontId="9" fillId="0" borderId="1" xfId="2" applyFont="1" applyBorder="1" applyAlignment="1">
      <alignment horizontal="left" vertical="center" wrapText="1"/>
    </xf>
    <xf numFmtId="0" fontId="5" fillId="0" borderId="1" xfId="2" quotePrefix="1" applyFont="1" applyBorder="1" applyAlignment="1">
      <alignment horizontal="center" vertical="center"/>
    </xf>
    <xf numFmtId="0" fontId="6" fillId="0" borderId="1" xfId="2" applyFont="1" applyBorder="1" applyAlignment="1">
      <alignment horizontal="left" vertical="center" wrapText="1"/>
    </xf>
    <xf numFmtId="0" fontId="6" fillId="0" borderId="1" xfId="2" quotePrefix="1" applyFont="1" applyBorder="1" applyAlignment="1">
      <alignment horizontal="center" vertical="center"/>
    </xf>
    <xf numFmtId="2" fontId="6" fillId="0" borderId="1" xfId="2" applyNumberFormat="1" applyFont="1" applyBorder="1" applyAlignment="1">
      <alignment horizontal="left"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6" fillId="0" borderId="1" xfId="0" applyFont="1" applyBorder="1" applyAlignment="1">
      <alignment horizontal="center"/>
    </xf>
    <xf numFmtId="0" fontId="6" fillId="0" borderId="1" xfId="0" applyFont="1" applyBorder="1" applyAlignment="1">
      <alignment horizontal="left" vertical="center" wrapText="1"/>
    </xf>
    <xf numFmtId="0" fontId="5" fillId="0" borderId="1" xfId="3" applyFont="1" applyBorder="1" applyAlignment="1">
      <alignment horizontal="center" vertical="center" wrapText="1"/>
    </xf>
    <xf numFmtId="0" fontId="5" fillId="0" borderId="1" xfId="3" applyFont="1" applyBorder="1" applyAlignment="1">
      <alignment horizontal="left" vertical="center" wrapText="1"/>
    </xf>
    <xf numFmtId="0" fontId="4" fillId="0" borderId="1" xfId="3" applyFont="1" applyBorder="1" applyAlignment="1">
      <alignment horizontal="left" vertical="center" wrapText="1"/>
    </xf>
    <xf numFmtId="0" fontId="6" fillId="0" borderId="1" xfId="3" applyFont="1" applyBorder="1" applyAlignment="1">
      <alignment horizontal="center"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 vertical="center" wrapText="1"/>
    </xf>
    <xf numFmtId="49" fontId="6" fillId="0" borderId="1" xfId="3" applyNumberFormat="1" applyFont="1" applyBorder="1" applyAlignment="1">
      <alignment horizontal="center" vertical="center" wrapText="1"/>
    </xf>
    <xf numFmtId="0" fontId="6" fillId="0" borderId="1" xfId="3" applyFont="1" applyBorder="1" applyAlignment="1">
      <alignment horizontal="left" vertical="center" wrapText="1"/>
    </xf>
    <xf numFmtId="49" fontId="6" fillId="0" borderId="1" xfId="3" quotePrefix="1" applyNumberFormat="1" applyFont="1" applyBorder="1" applyAlignment="1">
      <alignment horizontal="center" vertical="center"/>
    </xf>
    <xf numFmtId="0" fontId="5" fillId="0" borderId="1" xfId="4" applyFont="1" applyBorder="1" applyAlignment="1">
      <alignment horizontal="left" vertical="center" wrapText="1"/>
    </xf>
    <xf numFmtId="0" fontId="6" fillId="0" borderId="1" xfId="4" applyFont="1" applyBorder="1" applyAlignment="1">
      <alignment horizontal="left" vertical="center" wrapText="1"/>
    </xf>
    <xf numFmtId="0" fontId="5" fillId="0" borderId="1" xfId="3" quotePrefix="1" applyFont="1" applyBorder="1" applyAlignment="1">
      <alignment horizontal="center" vertical="center"/>
    </xf>
    <xf numFmtId="0" fontId="5" fillId="0" borderId="1" xfId="3" quotePrefix="1" applyFont="1" applyBorder="1" applyAlignment="1">
      <alignment horizontal="left" vertical="center" wrapText="1"/>
    </xf>
    <xf numFmtId="0" fontId="6" fillId="0" borderId="1" xfId="3" quotePrefix="1" applyFont="1" applyBorder="1" applyAlignment="1">
      <alignment horizontal="center" vertical="center"/>
    </xf>
    <xf numFmtId="0" fontId="6" fillId="0" borderId="1" xfId="3" quotePrefix="1" applyFont="1" applyBorder="1" applyAlignment="1">
      <alignment horizontal="left" vertical="center" wrapText="1"/>
    </xf>
    <xf numFmtId="165" fontId="5" fillId="0" borderId="1" xfId="5" applyNumberFormat="1" applyFont="1" applyBorder="1" applyAlignment="1">
      <alignment horizontal="center" vertical="center" wrapText="1"/>
    </xf>
    <xf numFmtId="0" fontId="5" fillId="0" borderId="1" xfId="5" applyFont="1" applyBorder="1" applyAlignment="1">
      <alignment horizontal="left" vertical="center" wrapText="1"/>
    </xf>
    <xf numFmtId="0" fontId="6" fillId="0" borderId="1" xfId="5" applyFont="1" applyBorder="1" applyAlignment="1">
      <alignment horizontal="center" vertical="center"/>
    </xf>
    <xf numFmtId="165" fontId="5" fillId="0" borderId="1" xfId="5" applyNumberFormat="1" applyFont="1" applyBorder="1" applyAlignment="1">
      <alignment horizontal="center" vertical="center"/>
    </xf>
    <xf numFmtId="165" fontId="9" fillId="0" borderId="1" xfId="5" quotePrefix="1" applyNumberFormat="1" applyFont="1" applyBorder="1" applyAlignment="1">
      <alignment horizontal="center" vertical="center"/>
    </xf>
    <xf numFmtId="0" fontId="9" fillId="0" borderId="1" xfId="5" applyFont="1" applyBorder="1" applyAlignment="1">
      <alignment horizontal="left" vertical="center" wrapText="1"/>
    </xf>
    <xf numFmtId="165" fontId="5" fillId="0" borderId="1" xfId="5" quotePrefix="1" applyNumberFormat="1" applyFont="1" applyBorder="1" applyAlignment="1">
      <alignment horizontal="center" vertical="center"/>
    </xf>
    <xf numFmtId="165" fontId="6" fillId="0" borderId="1" xfId="5" quotePrefix="1" applyNumberFormat="1" applyFont="1" applyBorder="1" applyAlignment="1">
      <alignment horizontal="center" vertical="center"/>
    </xf>
    <xf numFmtId="0" fontId="6" fillId="0" borderId="1" xfId="5" applyFont="1" applyBorder="1" applyAlignment="1">
      <alignment horizontal="left" vertical="center" wrapText="1"/>
    </xf>
    <xf numFmtId="165" fontId="6" fillId="0" borderId="1" xfId="5" applyNumberFormat="1" applyFont="1" applyBorder="1" applyAlignment="1">
      <alignment horizontal="center" vertical="center"/>
    </xf>
    <xf numFmtId="0" fontId="6" fillId="0" borderId="1" xfId="6" applyFont="1" applyBorder="1" applyAlignment="1">
      <alignment horizontal="left" vertical="center" wrapText="1"/>
    </xf>
    <xf numFmtId="0" fontId="6" fillId="0" borderId="1" xfId="6" quotePrefix="1" applyFont="1" applyBorder="1" applyAlignment="1">
      <alignment horizontal="left" vertical="center" wrapText="1"/>
    </xf>
    <xf numFmtId="0" fontId="6" fillId="0" borderId="1" xfId="7" applyFont="1" applyBorder="1" applyAlignment="1">
      <alignment horizontal="left" vertical="center" wrapText="1"/>
    </xf>
    <xf numFmtId="0" fontId="6" fillId="0" borderId="1" xfId="4" quotePrefix="1" applyFont="1" applyBorder="1" applyAlignment="1">
      <alignment horizontal="left" vertical="center" wrapText="1"/>
    </xf>
    <xf numFmtId="165" fontId="5" fillId="0" borderId="1" xfId="5" quotePrefix="1" applyNumberFormat="1" applyFont="1" applyBorder="1" applyAlignment="1">
      <alignment horizontal="center" vertical="center" wrapText="1"/>
    </xf>
    <xf numFmtId="165" fontId="6" fillId="0" borderId="1" xfId="5" quotePrefix="1" applyNumberFormat="1" applyFont="1" applyBorder="1" applyAlignment="1">
      <alignment horizontal="center" vertical="center" wrapText="1"/>
    </xf>
    <xf numFmtId="0" fontId="5" fillId="0" borderId="1" xfId="8" applyFont="1" applyBorder="1" applyAlignment="1">
      <alignment horizontal="center" vertical="center" wrapText="1"/>
    </xf>
    <xf numFmtId="0" fontId="5" fillId="0" borderId="1" xfId="8" applyFont="1" applyBorder="1" applyAlignment="1">
      <alignment horizontal="left" vertical="center" wrapText="1"/>
    </xf>
    <xf numFmtId="0" fontId="4" fillId="0" borderId="1" xfId="8" applyFont="1" applyBorder="1" applyAlignment="1">
      <alignment horizontal="left" vertical="center" wrapText="1"/>
    </xf>
    <xf numFmtId="0" fontId="6" fillId="0" borderId="1" xfId="8" applyFont="1" applyBorder="1" applyAlignment="1">
      <alignment horizontal="center" vertical="center"/>
    </xf>
    <xf numFmtId="0" fontId="5" fillId="0" borderId="1" xfId="8" quotePrefix="1" applyFont="1" applyBorder="1" applyAlignment="1">
      <alignment horizontal="center" vertical="center" wrapText="1"/>
    </xf>
    <xf numFmtId="0" fontId="9" fillId="0" borderId="1" xfId="8" applyFont="1" applyBorder="1" applyAlignment="1">
      <alignment horizontal="left" vertical="center" wrapText="1"/>
    </xf>
    <xf numFmtId="0" fontId="6" fillId="0" borderId="1" xfId="8" applyFont="1" applyBorder="1" applyAlignment="1">
      <alignment horizontal="left" vertical="center" wrapText="1"/>
    </xf>
    <xf numFmtId="49" fontId="6" fillId="0" borderId="1" xfId="8" quotePrefix="1" applyNumberFormat="1" applyFont="1" applyBorder="1" applyAlignment="1">
      <alignment horizontal="center" vertical="center" wrapText="1"/>
    </xf>
    <xf numFmtId="0" fontId="6" fillId="0" borderId="1" xfId="9" applyFont="1" applyBorder="1" applyAlignment="1">
      <alignment horizontal="left" vertical="center" wrapText="1"/>
    </xf>
    <xf numFmtId="0" fontId="6" fillId="0" borderId="1" xfId="10" quotePrefix="1" applyFont="1" applyBorder="1" applyAlignment="1">
      <alignment horizontal="center" vertical="center" wrapText="1"/>
    </xf>
    <xf numFmtId="0" fontId="6" fillId="0" borderId="1" xfId="10" applyFont="1" applyBorder="1" applyAlignment="1">
      <alignment horizontal="left" vertical="center" wrapText="1"/>
    </xf>
    <xf numFmtId="0" fontId="6" fillId="0" borderId="1" xfId="8" quotePrefix="1" applyFont="1" applyBorder="1" applyAlignment="1">
      <alignment horizontal="center" vertical="center" wrapText="1"/>
    </xf>
    <xf numFmtId="0" fontId="6" fillId="0" borderId="1" xfId="8" applyFont="1" applyBorder="1" applyAlignment="1">
      <alignment horizontal="left" vertical="center" wrapText="1" readingOrder="1"/>
    </xf>
    <xf numFmtId="0" fontId="6" fillId="0" borderId="1" xfId="8" quotePrefix="1" applyFont="1" applyBorder="1" applyAlignment="1">
      <alignment horizontal="left" vertical="center" wrapText="1"/>
    </xf>
    <xf numFmtId="0" fontId="6" fillId="0" borderId="1" xfId="11" quotePrefix="1" applyFont="1" applyBorder="1" applyAlignment="1">
      <alignment horizontal="center" vertical="center" wrapText="1"/>
    </xf>
    <xf numFmtId="0" fontId="6" fillId="0" borderId="1" xfId="11" applyFont="1" applyBorder="1" applyAlignment="1">
      <alignment horizontal="left" vertical="center" wrapText="1"/>
    </xf>
    <xf numFmtId="0" fontId="6" fillId="0" borderId="1" xfId="0" quotePrefix="1" applyFont="1" applyBorder="1" applyAlignment="1">
      <alignment horizontal="center" vertical="center" wrapText="1"/>
    </xf>
    <xf numFmtId="0" fontId="6" fillId="0" borderId="1" xfId="0" quotePrefix="1" applyFont="1" applyBorder="1" applyAlignment="1">
      <alignment horizontal="left" vertical="center" wrapText="1"/>
    </xf>
    <xf numFmtId="0" fontId="5" fillId="0" borderId="1" xfId="0" quotePrefix="1" applyFont="1" applyBorder="1" applyAlignment="1">
      <alignment horizontal="left" vertical="center" wrapText="1"/>
    </xf>
    <xf numFmtId="0" fontId="5" fillId="0" borderId="1" xfId="12" applyFont="1" applyBorder="1" applyAlignment="1">
      <alignment horizontal="left" vertical="center" wrapText="1"/>
    </xf>
    <xf numFmtId="49" fontId="5" fillId="0" borderId="1" xfId="12" applyNumberFormat="1" applyFont="1" applyBorder="1" applyAlignment="1">
      <alignment horizontal="center" vertical="center" wrapText="1"/>
    </xf>
    <xf numFmtId="0" fontId="6" fillId="0" borderId="1" xfId="21" applyFont="1" applyBorder="1" applyAlignment="1">
      <alignment horizontal="left" vertical="center" wrapText="1"/>
    </xf>
    <xf numFmtId="0" fontId="5" fillId="0" borderId="1" xfId="5" applyFont="1" applyBorder="1" applyAlignment="1">
      <alignment horizontal="center" vertical="center" wrapText="1"/>
    </xf>
    <xf numFmtId="0" fontId="4" fillId="0" borderId="1" xfId="5" applyFont="1" applyBorder="1" applyAlignment="1">
      <alignment horizontal="left" vertical="center" wrapText="1"/>
    </xf>
    <xf numFmtId="0" fontId="6" fillId="0" borderId="1" xfId="5" applyFont="1" applyBorder="1" applyAlignment="1">
      <alignment horizontal="center"/>
    </xf>
    <xf numFmtId="0" fontId="6" fillId="0" borderId="1" xfId="5" applyFont="1" applyBorder="1" applyAlignment="1">
      <alignment horizontal="center" vertical="center" wrapText="1"/>
    </xf>
    <xf numFmtId="0" fontId="5" fillId="0" borderId="1" xfId="11" applyFont="1" applyBorder="1" applyAlignment="1">
      <alignment horizontal="center" vertical="center" wrapText="1"/>
    </xf>
    <xf numFmtId="0" fontId="5" fillId="0" borderId="1" xfId="11" applyFont="1" applyBorder="1" applyAlignment="1">
      <alignment horizontal="left" vertical="center" wrapText="1"/>
    </xf>
    <xf numFmtId="0" fontId="6" fillId="0" borderId="1" xfId="11" applyFont="1" applyBorder="1" applyAlignment="1">
      <alignment horizontal="center" vertical="center"/>
    </xf>
    <xf numFmtId="0" fontId="5" fillId="0" borderId="1" xfId="11" applyFont="1" applyBorder="1" applyAlignment="1">
      <alignment horizontal="center" vertical="center"/>
    </xf>
    <xf numFmtId="0" fontId="9" fillId="0" borderId="1" xfId="11" quotePrefix="1" applyFont="1" applyBorder="1" applyAlignment="1">
      <alignment horizontal="center" vertical="center"/>
    </xf>
    <xf numFmtId="0" fontId="9" fillId="0" borderId="1" xfId="11" applyFont="1" applyBorder="1" applyAlignment="1">
      <alignment horizontal="left" vertical="center" wrapText="1"/>
    </xf>
    <xf numFmtId="0" fontId="5" fillId="0" borderId="1" xfId="13" quotePrefix="1" applyFont="1" applyBorder="1" applyAlignment="1">
      <alignment horizontal="center" vertical="center"/>
    </xf>
    <xf numFmtId="0" fontId="5" fillId="0" borderId="1" xfId="13" applyFont="1" applyBorder="1" applyAlignment="1">
      <alignment horizontal="left" vertical="center" wrapText="1"/>
    </xf>
    <xf numFmtId="49" fontId="6" fillId="0" borderId="1" xfId="11" quotePrefix="1" applyNumberFormat="1" applyFont="1" applyBorder="1" applyAlignment="1">
      <alignment horizontal="center" vertical="center"/>
    </xf>
    <xf numFmtId="0" fontId="6" fillId="0" borderId="1" xfId="11" quotePrefix="1" applyFont="1" applyBorder="1" applyAlignment="1">
      <alignment horizontal="left" vertical="center" wrapText="1"/>
    </xf>
    <xf numFmtId="49" fontId="5" fillId="0" borderId="1" xfId="11" quotePrefix="1" applyNumberFormat="1" applyFont="1" applyBorder="1" applyAlignment="1">
      <alignment horizontal="center" vertical="center"/>
    </xf>
    <xf numFmtId="0" fontId="6" fillId="0" borderId="1" xfId="14" applyFont="1" applyBorder="1" applyAlignment="1">
      <alignment horizontal="left" vertical="center" wrapText="1"/>
    </xf>
    <xf numFmtId="49" fontId="5" fillId="0" borderId="1" xfId="11" applyNumberFormat="1" applyFont="1" applyBorder="1" applyAlignment="1">
      <alignment horizontal="center" vertical="center"/>
    </xf>
    <xf numFmtId="0" fontId="5" fillId="0" borderId="1" xfId="11" quotePrefix="1" applyFont="1" applyBorder="1" applyAlignment="1">
      <alignment horizontal="left" vertical="center" wrapText="1"/>
    </xf>
    <xf numFmtId="0" fontId="6" fillId="0" borderId="1" xfId="15" applyFont="1" applyBorder="1" applyAlignment="1">
      <alignment horizontal="left" vertical="center" wrapText="1"/>
    </xf>
    <xf numFmtId="0" fontId="5" fillId="0" borderId="1" xfId="11" quotePrefix="1" applyFont="1" applyBorder="1" applyAlignment="1">
      <alignment horizontal="center" vertical="center"/>
    </xf>
    <xf numFmtId="0" fontId="6" fillId="0" borderId="1" xfId="11" quotePrefix="1" applyFont="1" applyBorder="1" applyAlignment="1">
      <alignment horizontal="center" vertical="center"/>
    </xf>
    <xf numFmtId="0" fontId="5" fillId="0" borderId="1" xfId="17" applyFont="1" applyBorder="1" applyAlignment="1">
      <alignment horizontal="center" vertical="center" wrapText="1"/>
    </xf>
    <xf numFmtId="0" fontId="5" fillId="0" borderId="1" xfId="17" applyFont="1" applyBorder="1" applyAlignment="1">
      <alignment horizontal="left" vertical="center" wrapText="1"/>
    </xf>
    <xf numFmtId="0" fontId="4" fillId="0" borderId="1" xfId="17" applyFont="1" applyBorder="1" applyAlignment="1">
      <alignment horizontal="left" vertical="center" wrapText="1"/>
    </xf>
    <xf numFmtId="0" fontId="6" fillId="0" borderId="1" xfId="17" applyFont="1" applyBorder="1" applyAlignment="1">
      <alignment horizontal="center" vertical="center"/>
    </xf>
    <xf numFmtId="0" fontId="5" fillId="0" borderId="1" xfId="0" applyFont="1" applyBorder="1" applyAlignment="1">
      <alignment horizontal="center" vertical="center"/>
    </xf>
    <xf numFmtId="0" fontId="9" fillId="0" borderId="1" xfId="0" quotePrefix="1" applyFont="1" applyBorder="1" applyAlignment="1">
      <alignment horizontal="center" vertical="center"/>
    </xf>
    <xf numFmtId="0" fontId="9" fillId="0" borderId="1" xfId="0" applyFont="1" applyBorder="1" applyAlignment="1">
      <alignment horizontal="left" vertical="center" wrapText="1"/>
    </xf>
    <xf numFmtId="49" fontId="5" fillId="0" borderId="1" xfId="17" applyNumberFormat="1" applyFont="1" applyBorder="1" applyAlignment="1">
      <alignment horizontal="center" vertical="center" wrapText="1"/>
    </xf>
    <xf numFmtId="3" fontId="6" fillId="0" borderId="1" xfId="17" applyNumberFormat="1" applyFont="1" applyBorder="1" applyAlignment="1">
      <alignment horizontal="left" vertical="center" wrapText="1"/>
    </xf>
    <xf numFmtId="49" fontId="5" fillId="0" borderId="1" xfId="17" applyNumberFormat="1" applyFont="1" applyBorder="1" applyAlignment="1">
      <alignment horizontal="left" vertical="center" wrapText="1"/>
    </xf>
    <xf numFmtId="0" fontId="6" fillId="0" borderId="1" xfId="17" quotePrefix="1" applyFont="1" applyBorder="1" applyAlignment="1">
      <alignment horizontal="center" vertical="center"/>
    </xf>
    <xf numFmtId="0" fontId="6" fillId="0" borderId="1" xfId="17" applyFont="1" applyBorder="1" applyAlignment="1">
      <alignment horizontal="left" vertical="center" wrapText="1"/>
    </xf>
    <xf numFmtId="0" fontId="5" fillId="0" borderId="1" xfId="1" applyFont="1" applyBorder="1" applyAlignment="1">
      <alignment horizontal="center" vertical="center" wrapText="1"/>
    </xf>
    <xf numFmtId="0" fontId="4" fillId="0" borderId="1" xfId="1" applyFont="1" applyBorder="1" applyAlignment="1">
      <alignment horizontal="left" vertical="center" wrapText="1"/>
    </xf>
    <xf numFmtId="0" fontId="6" fillId="0" borderId="1" xfId="1" applyFont="1" applyBorder="1" applyAlignment="1">
      <alignment horizontal="center"/>
    </xf>
    <xf numFmtId="0" fontId="6" fillId="0" borderId="1" xfId="1" applyFont="1" applyBorder="1" applyAlignment="1">
      <alignment horizontal="center" vertical="center" wrapText="1"/>
    </xf>
    <xf numFmtId="0" fontId="9" fillId="0" borderId="1" xfId="1" applyFont="1" applyBorder="1" applyAlignment="1">
      <alignment horizontal="center" vertical="center" wrapText="1"/>
    </xf>
    <xf numFmtId="0" fontId="9" fillId="0" borderId="1" xfId="1" applyFont="1" applyBorder="1" applyAlignment="1">
      <alignment horizontal="left" vertical="center" wrapText="1"/>
    </xf>
    <xf numFmtId="0" fontId="9" fillId="0" borderId="1" xfId="1" quotePrefix="1" applyFont="1" applyBorder="1" applyAlignment="1">
      <alignment horizontal="center" vertical="center"/>
    </xf>
    <xf numFmtId="0" fontId="6" fillId="0" borderId="1" xfId="1" quotePrefix="1" applyFont="1" applyBorder="1" applyAlignment="1">
      <alignment horizontal="center" vertical="center" wrapText="1"/>
    </xf>
    <xf numFmtId="0" fontId="6" fillId="0" borderId="1" xfId="1" quotePrefix="1" applyFont="1" applyBorder="1" applyAlignment="1">
      <alignment horizontal="left" vertical="center" wrapText="1"/>
    </xf>
    <xf numFmtId="0" fontId="5" fillId="0" borderId="1" xfId="0" quotePrefix="1" applyFont="1" applyBorder="1" applyAlignment="1">
      <alignment horizontal="center" vertical="center" wrapText="1"/>
    </xf>
    <xf numFmtId="0" fontId="6" fillId="0" borderId="1" xfId="0" quotePrefix="1" applyFont="1" applyBorder="1" applyAlignment="1">
      <alignment horizontal="center" vertical="center"/>
    </xf>
    <xf numFmtId="0" fontId="5" fillId="0" borderId="1" xfId="4" applyFont="1" applyBorder="1" applyAlignment="1">
      <alignment horizontal="center" vertical="center" wrapText="1"/>
    </xf>
    <xf numFmtId="0" fontId="6" fillId="0" borderId="1" xfId="4" applyFont="1" applyBorder="1" applyAlignment="1">
      <alignment horizontal="center" vertical="center"/>
    </xf>
    <xf numFmtId="0" fontId="5" fillId="0" borderId="1" xfId="4" applyFont="1" applyBorder="1" applyAlignment="1">
      <alignment horizontal="center" vertical="center"/>
    </xf>
    <xf numFmtId="0" fontId="4" fillId="0" borderId="1" xfId="4" quotePrefix="1" applyFont="1" applyBorder="1" applyAlignment="1">
      <alignment horizontal="center" vertical="center"/>
    </xf>
    <xf numFmtId="0" fontId="9" fillId="0" borderId="1" xfId="4" applyFont="1" applyBorder="1" applyAlignment="1">
      <alignment horizontal="left" vertical="center" wrapText="1"/>
    </xf>
    <xf numFmtId="0" fontId="5" fillId="0" borderId="1" xfId="4" quotePrefix="1" applyFont="1" applyBorder="1" applyAlignment="1">
      <alignment horizontal="center" vertical="center"/>
    </xf>
    <xf numFmtId="0" fontId="6" fillId="0" borderId="1" xfId="4" quotePrefix="1" applyFont="1" applyBorder="1" applyAlignment="1">
      <alignment horizontal="center" vertical="center"/>
    </xf>
    <xf numFmtId="0" fontId="5" fillId="0" borderId="1" xfId="4" quotePrefix="1" applyFont="1" applyBorder="1" applyAlignment="1">
      <alignment horizontal="left" vertical="center" wrapText="1"/>
    </xf>
    <xf numFmtId="0" fontId="5" fillId="0" borderId="1" xfId="4" applyFont="1" applyBorder="1" applyAlignment="1">
      <alignment horizontal="center" vertical="center" wrapText="1" readingOrder="1"/>
    </xf>
    <xf numFmtId="0" fontId="6" fillId="0" borderId="1" xfId="4" applyFont="1" applyBorder="1" applyAlignment="1">
      <alignment horizontal="left" vertical="center" wrapText="1" readingOrder="1"/>
    </xf>
    <xf numFmtId="0" fontId="6" fillId="0" borderId="1" xfId="18" quotePrefix="1" applyFont="1" applyBorder="1" applyAlignment="1">
      <alignment horizontal="left" vertical="center" wrapText="1"/>
    </xf>
    <xf numFmtId="0" fontId="5" fillId="0" borderId="1" xfId="18" applyFont="1" applyBorder="1" applyAlignment="1">
      <alignment horizontal="left" vertical="center" wrapText="1"/>
    </xf>
    <xf numFmtId="0" fontId="5" fillId="0" borderId="1" xfId="1" applyFont="1" applyBorder="1" applyAlignment="1">
      <alignment horizontal="center" vertical="center"/>
    </xf>
    <xf numFmtId="0" fontId="5" fillId="0" borderId="1" xfId="1" quotePrefix="1" applyFont="1" applyBorder="1" applyAlignment="1">
      <alignment horizontal="center" vertical="center"/>
    </xf>
    <xf numFmtId="0" fontId="6" fillId="0" borderId="1" xfId="1" quotePrefix="1" applyFont="1" applyBorder="1" applyAlignment="1">
      <alignment horizontal="center" vertical="center"/>
    </xf>
    <xf numFmtId="0" fontId="6" fillId="0" borderId="1" xfId="5" quotePrefix="1" applyFont="1" applyBorder="1" applyAlignment="1">
      <alignment horizontal="left" vertical="center" wrapText="1"/>
    </xf>
    <xf numFmtId="0" fontId="6" fillId="0" borderId="1" xfId="19" applyFont="1" applyBorder="1" applyAlignment="1">
      <alignment horizontal="left" vertical="center" wrapText="1"/>
    </xf>
    <xf numFmtId="0" fontId="6" fillId="0" borderId="1" xfId="0" applyFont="1" applyBorder="1" applyAlignment="1">
      <alignment horizontal="center" vertical="center"/>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 xfId="5" applyFont="1" applyBorder="1" applyAlignment="1">
      <alignment horizontal="left" wrapText="1"/>
    </xf>
    <xf numFmtId="165" fontId="6" fillId="0" borderId="1" xfId="5" quotePrefix="1" applyNumberFormat="1" applyFont="1" applyBorder="1" applyAlignment="1">
      <alignment horizontal="center" vertical="center"/>
    </xf>
    <xf numFmtId="0" fontId="6" fillId="0" borderId="1" xfId="5" applyFont="1" applyBorder="1" applyAlignment="1">
      <alignment horizontal="left" vertical="center" wrapText="1"/>
    </xf>
    <xf numFmtId="0" fontId="6" fillId="0" borderId="1" xfId="1" quotePrefix="1" applyFont="1" applyBorder="1" applyAlignment="1">
      <alignment horizontal="center" vertical="center" wrapText="1"/>
    </xf>
    <xf numFmtId="49" fontId="6" fillId="0" borderId="1" xfId="20" applyNumberFormat="1" applyFont="1" applyBorder="1" applyAlignment="1">
      <alignment horizontal="left" vertical="center" wrapText="1"/>
    </xf>
    <xf numFmtId="0" fontId="6" fillId="0" borderId="1" xfId="1" applyFont="1" applyBorder="1" applyAlignment="1">
      <alignment horizontal="left" vertical="center" wrapText="1"/>
    </xf>
    <xf numFmtId="0" fontId="6" fillId="0" borderId="1" xfId="16" applyFont="1" applyBorder="1" applyAlignment="1">
      <alignment horizontal="left" vertical="center" wrapText="1"/>
    </xf>
    <xf numFmtId="0" fontId="6" fillId="0" borderId="1" xfId="11" applyFont="1" applyBorder="1" applyAlignment="1">
      <alignment horizontal="left" vertical="center" wrapText="1"/>
    </xf>
    <xf numFmtId="0" fontId="6" fillId="0" borderId="1" xfId="11" quotePrefix="1" applyFont="1" applyBorder="1" applyAlignment="1">
      <alignment horizontal="center" vertical="center" wrapText="1"/>
    </xf>
    <xf numFmtId="0" fontId="6" fillId="0" borderId="1" xfId="11" applyFont="1" applyBorder="1" applyAlignment="1">
      <alignment horizontal="center" vertical="center" wrapText="1"/>
    </xf>
    <xf numFmtId="0" fontId="6" fillId="0" borderId="1" xfId="1" applyFont="1" applyBorder="1" applyAlignment="1">
      <alignment horizontal="center" vertical="center" wrapText="1"/>
    </xf>
    <xf numFmtId="0" fontId="6" fillId="0" borderId="1" xfId="1" quotePrefix="1" applyFont="1" applyBorder="1" applyAlignment="1">
      <alignment horizontal="left" vertical="center" wrapText="1"/>
    </xf>
    <xf numFmtId="0" fontId="6" fillId="0" borderId="1" xfId="0" quotePrefix="1" applyFont="1" applyBorder="1" applyAlignment="1">
      <alignment horizontal="center" vertical="center"/>
    </xf>
    <xf numFmtId="0" fontId="6" fillId="0" borderId="1" xfId="0" applyFont="1" applyBorder="1" applyAlignment="1">
      <alignment horizontal="center" vertical="center"/>
    </xf>
    <xf numFmtId="0" fontId="6" fillId="0" borderId="1" xfId="0" applyFont="1" applyBorder="1" applyAlignment="1">
      <alignment horizontal="left" vertical="center" wrapText="1"/>
    </xf>
    <xf numFmtId="0" fontId="6" fillId="0" borderId="1" xfId="1" applyFont="1" applyBorder="1" applyAlignment="1">
      <alignment horizontal="center" vertical="center"/>
    </xf>
    <xf numFmtId="0" fontId="5" fillId="0" borderId="1" xfId="0" applyFont="1" applyBorder="1" applyAlignment="1">
      <alignment vertical="center" wrapText="1"/>
    </xf>
    <xf numFmtId="0" fontId="5" fillId="0" borderId="1" xfId="0" applyFont="1" applyBorder="1" applyAlignment="1">
      <alignment horizontal="justify" vertical="center" wrapText="1"/>
    </xf>
    <xf numFmtId="0" fontId="17" fillId="0" borderId="0" xfId="0" applyFont="1" applyAlignment="1">
      <alignment horizontal="center" vertical="center" wrapText="1"/>
    </xf>
    <xf numFmtId="0" fontId="13" fillId="0" borderId="0" xfId="0" applyFont="1"/>
    <xf numFmtId="0" fontId="15" fillId="0" borderId="0" xfId="0" applyFont="1" applyAlignment="1">
      <alignment horizontal="center" vertical="center"/>
    </xf>
    <xf numFmtId="0" fontId="6" fillId="0" borderId="1" xfId="0" applyFont="1" applyBorder="1" applyAlignment="1">
      <alignment horizontal="justify" vertical="center" wrapText="1"/>
    </xf>
  </cellXfs>
  <cellStyles count="22">
    <cellStyle name="Bình thường 2 3" xfId="21" xr:uid="{C83BF5F3-7BEF-4198-AF73-50F998780776}"/>
    <cellStyle name="Normal" xfId="0" builtinId="0"/>
    <cellStyle name="Normal - Style1 2 2" xfId="11" xr:uid="{6A287720-1761-44B0-9890-4D0DA826935C}"/>
    <cellStyle name="Normal - Style1 2 2 2" xfId="15" xr:uid="{E2A0C9F3-86CB-462F-A9A2-FB5AE4A02661}"/>
    <cellStyle name="Normal - Style1 2 2 2 2" xfId="16" xr:uid="{9DC8E89A-03E9-484F-955A-EA828DC845BB}"/>
    <cellStyle name="Normal 10 2 2" xfId="8" xr:uid="{448C8223-D87A-4E1B-A232-73B403BFDADA}"/>
    <cellStyle name="Normal 10 2 3" xfId="18" xr:uid="{2DAA16F3-6E9B-45F8-8258-FD0EF4E787EA}"/>
    <cellStyle name="Normal 10 3" xfId="19" xr:uid="{84A03027-0784-46A1-B130-B20DC776B69F}"/>
    <cellStyle name="Normal 11 2 2 2" xfId="3" xr:uid="{E5DF43B6-CB04-4A75-8AA1-3A2F31D97AD0}"/>
    <cellStyle name="Normal 11 2 3 2" xfId="9" xr:uid="{71B1F53C-55CE-4904-BBF6-73C9E2A94E0C}"/>
    <cellStyle name="Normal 11 3 4 2" xfId="7" xr:uid="{D595178A-A667-4B59-84E9-412EE9F4CA33}"/>
    <cellStyle name="Normal 12 2" xfId="2" xr:uid="{D34FB0B9-7343-4960-8E87-307A1BC71940}"/>
    <cellStyle name="Normal 13" xfId="20" xr:uid="{98CBC313-2D02-4F8A-BE79-5A9319E036A5}"/>
    <cellStyle name="Normal 2" xfId="1" xr:uid="{778C4E98-BA36-4309-B45B-80FC6059860D}"/>
    <cellStyle name="Normal 2 2" xfId="4" xr:uid="{B5E8DC1C-685F-47B6-A3BD-507E0AC57E3F}"/>
    <cellStyle name="Normal 2 2 2 2" xfId="10" xr:uid="{764C5DC9-BE9D-4A11-AC21-0FAB9B50F1C9}"/>
    <cellStyle name="Normal 2 2 3 4 2" xfId="13" xr:uid="{E8FF35E5-8886-4400-AD4E-AAB5B8470C60}"/>
    <cellStyle name="Normal 3" xfId="5" xr:uid="{802EA219-7816-4E57-9C74-E5680231D588}"/>
    <cellStyle name="Normal 3 2" xfId="14" xr:uid="{2D7E24F5-5E08-4719-8346-30EE3DFDA78F}"/>
    <cellStyle name="Normal 5 2" xfId="12" xr:uid="{41F2FFD3-881D-42B3-B3D0-8F886CE32E8B}"/>
    <cellStyle name="Normal 6 2" xfId="6" xr:uid="{7291113E-3243-498D-B3B4-1B37302E3ED3}"/>
    <cellStyle name="Normal 9 4" xfId="17" xr:uid="{4B05A7CD-9241-4199-9173-6CCE25DAA08C}"/>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G465"/>
  <sheetViews>
    <sheetView tabSelected="1" view="pageBreakPreview" topLeftCell="C1" zoomScale="85" zoomScaleNormal="67" zoomScaleSheetLayoutView="85" workbookViewId="0">
      <selection activeCell="E11" sqref="E1:G1048576"/>
    </sheetView>
  </sheetViews>
  <sheetFormatPr defaultRowHeight="15" x14ac:dyDescent="0.25"/>
  <cols>
    <col min="1" max="1" width="6.5703125" style="15" customWidth="1"/>
    <col min="2" max="2" width="61.7109375" style="16" customWidth="1"/>
    <col min="3" max="3" width="47.5703125" style="16" customWidth="1"/>
    <col min="4" max="4" width="95.140625" style="16" customWidth="1"/>
    <col min="5" max="5" width="0" style="4" hidden="1" customWidth="1"/>
    <col min="6" max="6" width="51.42578125" style="1" hidden="1" customWidth="1"/>
    <col min="7" max="7" width="9.7109375" hidden="1" customWidth="1"/>
  </cols>
  <sheetData>
    <row r="1" spans="1:7" ht="18.75" x14ac:dyDescent="0.25">
      <c r="A1" s="7"/>
      <c r="B1" s="8" t="s">
        <v>646</v>
      </c>
      <c r="C1" s="9"/>
      <c r="D1" s="10" t="s">
        <v>685</v>
      </c>
      <c r="E1" s="3"/>
    </row>
    <row r="2" spans="1:7" ht="15.75" x14ac:dyDescent="0.25">
      <c r="A2" s="11"/>
      <c r="B2" s="12"/>
      <c r="C2" s="9"/>
      <c r="D2" s="13"/>
      <c r="E2" s="3"/>
    </row>
    <row r="3" spans="1:7" ht="15.75" x14ac:dyDescent="0.25">
      <c r="A3" s="11"/>
      <c r="B3" s="12"/>
      <c r="C3" s="9"/>
      <c r="D3" s="13"/>
      <c r="E3" s="3"/>
    </row>
    <row r="4" spans="1:7" x14ac:dyDescent="0.25">
      <c r="A4" s="176" t="s">
        <v>647</v>
      </c>
      <c r="B4" s="177"/>
      <c r="C4" s="177"/>
      <c r="D4" s="177"/>
      <c r="E4" s="3"/>
    </row>
    <row r="5" spans="1:7" ht="15.75" x14ac:dyDescent="0.25">
      <c r="A5" s="178" t="s">
        <v>648</v>
      </c>
      <c r="B5" s="178"/>
      <c r="C5" s="178"/>
      <c r="D5" s="178"/>
      <c r="E5" s="3"/>
    </row>
    <row r="6" spans="1:7" ht="15.75" x14ac:dyDescent="0.25">
      <c r="A6" s="14"/>
      <c r="B6" s="9"/>
      <c r="C6" s="9"/>
      <c r="D6" s="9"/>
      <c r="E6" s="3"/>
    </row>
    <row r="7" spans="1:7" s="6" customFormat="1" ht="25.5" x14ac:dyDescent="0.25">
      <c r="A7" s="17" t="s">
        <v>649</v>
      </c>
      <c r="B7" s="17" t="s">
        <v>650</v>
      </c>
      <c r="C7" s="17" t="s">
        <v>651</v>
      </c>
      <c r="D7" s="17" t="s">
        <v>652</v>
      </c>
      <c r="E7" s="17" t="s">
        <v>653</v>
      </c>
      <c r="F7" s="5"/>
      <c r="G7" s="6" t="s">
        <v>655</v>
      </c>
    </row>
    <row r="8" spans="1:7" s="2" customFormat="1" ht="12.75" x14ac:dyDescent="0.2">
      <c r="A8" s="18">
        <v>1</v>
      </c>
      <c r="B8" s="18">
        <v>2</v>
      </c>
      <c r="C8" s="18">
        <v>3</v>
      </c>
      <c r="D8" s="18">
        <v>4</v>
      </c>
      <c r="E8" s="19"/>
    </row>
    <row r="9" spans="1:7" s="2" customFormat="1" ht="12.75" x14ac:dyDescent="0.2">
      <c r="A9" s="18"/>
      <c r="B9" s="155" t="s">
        <v>686</v>
      </c>
      <c r="C9" s="156"/>
      <c r="D9" s="157"/>
      <c r="E9" s="19"/>
    </row>
    <row r="10" spans="1:7" x14ac:dyDescent="0.25">
      <c r="A10" s="20" t="s">
        <v>669</v>
      </c>
      <c r="B10" s="21" t="s">
        <v>0</v>
      </c>
      <c r="C10" s="21"/>
      <c r="D10" s="21"/>
      <c r="E10" s="22" t="s">
        <v>1</v>
      </c>
      <c r="F10" t="str">
        <f>LEFT(TRIM(CLEAN(C10)), 200)</f>
        <v/>
      </c>
    </row>
    <row r="11" spans="1:7" x14ac:dyDescent="0.25">
      <c r="A11" s="20" t="s">
        <v>2</v>
      </c>
      <c r="B11" s="21" t="s">
        <v>3</v>
      </c>
      <c r="C11" s="21"/>
      <c r="D11" s="21"/>
      <c r="E11" s="22" t="s">
        <v>1</v>
      </c>
      <c r="F11" t="str">
        <f t="shared" ref="F11:F45" si="0">LEFT(TRIM(CLEAN(C11)), 200)</f>
        <v/>
      </c>
    </row>
    <row r="12" spans="1:7" x14ac:dyDescent="0.25">
      <c r="A12" s="20" t="s">
        <v>115</v>
      </c>
      <c r="B12" s="21" t="s">
        <v>4</v>
      </c>
      <c r="C12" s="21"/>
      <c r="D12" s="21"/>
      <c r="E12" s="22" t="s">
        <v>1</v>
      </c>
      <c r="F12" t="str">
        <f t="shared" si="0"/>
        <v/>
      </c>
    </row>
    <row r="13" spans="1:7" x14ac:dyDescent="0.25">
      <c r="A13" s="20"/>
      <c r="B13" s="23" t="s">
        <v>5</v>
      </c>
      <c r="C13" s="23"/>
      <c r="D13" s="23"/>
      <c r="E13" s="22" t="s">
        <v>1</v>
      </c>
      <c r="F13" t="str">
        <f t="shared" si="0"/>
        <v/>
      </c>
    </row>
    <row r="14" spans="1:7" ht="38.25" x14ac:dyDescent="0.25">
      <c r="A14" s="20">
        <v>1</v>
      </c>
      <c r="B14" s="21" t="s">
        <v>6</v>
      </c>
      <c r="C14" s="21"/>
      <c r="D14" s="21"/>
      <c r="E14" s="22" t="s">
        <v>1</v>
      </c>
      <c r="F14" t="str">
        <f t="shared" si="0"/>
        <v/>
      </c>
    </row>
    <row r="15" spans="1:7" ht="165.75" x14ac:dyDescent="0.25">
      <c r="A15" s="20"/>
      <c r="B15" s="24" t="s">
        <v>7</v>
      </c>
      <c r="C15" s="25" t="s">
        <v>8</v>
      </c>
      <c r="D15" s="25" t="s">
        <v>9</v>
      </c>
      <c r="E15" s="22" t="s">
        <v>1</v>
      </c>
      <c r="F15" s="1" t="str">
        <f t="shared" si="0"/>
        <v>Kiến nghị 1.8. Chỉ đạo các đơn vị và cơ quan có liên quan tổ chức kiểm tra, rà soát, xem xét trách nhiệm tập thể, cá nhân có liên quan đối với việc Người đại diện phần vốn nhà nước tại các công ty con</v>
      </c>
      <c r="G15" t="str">
        <f>IF(AND(SUBTOTAL(103, F15), COUNTIFS($F$15:F15, F15)=1), "x", "")</f>
        <v>x</v>
      </c>
    </row>
    <row r="16" spans="1:7" x14ac:dyDescent="0.25">
      <c r="A16" s="20"/>
      <c r="B16" s="23" t="s">
        <v>10</v>
      </c>
      <c r="C16" s="23"/>
      <c r="D16" s="23"/>
      <c r="E16" s="22" t="s">
        <v>1</v>
      </c>
      <c r="F16" t="str">
        <f t="shared" si="0"/>
        <v/>
      </c>
    </row>
    <row r="17" spans="1:7" ht="25.5" x14ac:dyDescent="0.25">
      <c r="A17" s="20">
        <v>1</v>
      </c>
      <c r="B17" s="21" t="s">
        <v>11</v>
      </c>
      <c r="C17" s="21"/>
      <c r="D17" s="21"/>
      <c r="E17" s="22" t="s">
        <v>1</v>
      </c>
      <c r="F17" t="str">
        <f t="shared" si="0"/>
        <v/>
      </c>
      <c r="G17" t="str">
        <f>IF(AND(SUBTOTAL(103, F17), COUNTIFS($F$15:F17, F17)=1), "1", "")</f>
        <v/>
      </c>
    </row>
    <row r="18" spans="1:7" ht="191.25" x14ac:dyDescent="0.25">
      <c r="A18" s="22"/>
      <c r="B18" s="24" t="s">
        <v>12</v>
      </c>
      <c r="C18" s="24" t="s">
        <v>13</v>
      </c>
      <c r="D18" s="24" t="s">
        <v>14</v>
      </c>
      <c r="E18" s="22" t="s">
        <v>1</v>
      </c>
      <c r="F18" s="1" t="str">
        <f t="shared" si="0"/>
        <v>Tiếp tục thực hiện xác định rõ trách nhiệm tập thể, cá nhân có liên quan, báo cáo kết quả về Bộ Quốc phòng và Kiểm toán nhà nước trong việc cho thuê 230.000 m2 đất tại khu Dự bị động viên tại ấp Tân L</v>
      </c>
      <c r="G18" t="str">
        <f>IF(AND(SUBTOTAL(103, F18), COUNTIFS($F$15:F18, F18)=1), "x", "")</f>
        <v>x</v>
      </c>
    </row>
    <row r="19" spans="1:7" x14ac:dyDescent="0.25">
      <c r="A19" s="20"/>
      <c r="B19" s="23" t="s">
        <v>15</v>
      </c>
      <c r="C19" s="23"/>
      <c r="D19" s="23"/>
      <c r="E19" s="22" t="s">
        <v>1</v>
      </c>
      <c r="F19" t="str">
        <f t="shared" si="0"/>
        <v/>
      </c>
    </row>
    <row r="20" spans="1:7" ht="25.5" x14ac:dyDescent="0.25">
      <c r="A20" s="20">
        <v>1</v>
      </c>
      <c r="B20" s="21" t="s">
        <v>16</v>
      </c>
      <c r="C20" s="21"/>
      <c r="D20" s="21"/>
      <c r="E20" s="22" t="s">
        <v>1</v>
      </c>
      <c r="F20" t="str">
        <f t="shared" si="0"/>
        <v/>
      </c>
    </row>
    <row r="21" spans="1:7" ht="153" x14ac:dyDescent="0.25">
      <c r="A21" s="22"/>
      <c r="B21" s="24" t="s">
        <v>17</v>
      </c>
      <c r="C21" s="24" t="s">
        <v>18</v>
      </c>
      <c r="D21" s="24" t="s">
        <v>19</v>
      </c>
      <c r="E21" s="22" t="s">
        <v>1</v>
      </c>
      <c r="F21" s="1" t="str">
        <f t="shared" si="0"/>
        <v>Chỉ đạo Công ty TNHH MTV Hà Thành tổ chức kiểm điểm, xác định rõ trách nhiệm của tập thể và cá nhân có liên quan đến những tồn tại, hạn chế trong hoạt động sản xuất kinh doanh chưa được xử lý đến 31/1</v>
      </c>
      <c r="G21" t="str">
        <f>IF(AND(SUBTOTAL(103, F21), COUNTIFS($F$15:F21, F21)=1), "x", "")</f>
        <v>x</v>
      </c>
    </row>
    <row r="22" spans="1:7" x14ac:dyDescent="0.25">
      <c r="A22" s="26" t="s">
        <v>670</v>
      </c>
      <c r="B22" s="27" t="s">
        <v>20</v>
      </c>
      <c r="C22" s="27"/>
      <c r="D22" s="27"/>
      <c r="E22" s="28" t="s">
        <v>21</v>
      </c>
      <c r="F22" t="str">
        <f t="shared" si="0"/>
        <v/>
      </c>
    </row>
    <row r="23" spans="1:7" x14ac:dyDescent="0.25">
      <c r="A23" s="29" t="s">
        <v>2</v>
      </c>
      <c r="B23" s="27" t="s">
        <v>3</v>
      </c>
      <c r="C23" s="27"/>
      <c r="D23" s="27"/>
      <c r="E23" s="28" t="s">
        <v>21</v>
      </c>
      <c r="F23" t="str">
        <f t="shared" si="0"/>
        <v/>
      </c>
    </row>
    <row r="24" spans="1:7" x14ac:dyDescent="0.25">
      <c r="A24" s="30" t="s">
        <v>22</v>
      </c>
      <c r="B24" s="31" t="s">
        <v>23</v>
      </c>
      <c r="C24" s="31"/>
      <c r="D24" s="31"/>
      <c r="E24" s="28" t="s">
        <v>21</v>
      </c>
      <c r="F24" t="str">
        <f t="shared" si="0"/>
        <v/>
      </c>
    </row>
    <row r="25" spans="1:7" x14ac:dyDescent="0.25">
      <c r="A25" s="32">
        <v>1</v>
      </c>
      <c r="B25" s="27" t="s">
        <v>24</v>
      </c>
      <c r="C25" s="31"/>
      <c r="D25" s="33"/>
      <c r="E25" s="28" t="s">
        <v>21</v>
      </c>
      <c r="F25" t="str">
        <f t="shared" si="0"/>
        <v/>
      </c>
    </row>
    <row r="26" spans="1:7" ht="76.5" x14ac:dyDescent="0.25">
      <c r="A26" s="34" t="s">
        <v>25</v>
      </c>
      <c r="B26" s="33" t="s">
        <v>26</v>
      </c>
      <c r="C26" s="35" t="s">
        <v>654</v>
      </c>
      <c r="D26" s="33" t="s">
        <v>28</v>
      </c>
      <c r="E26" s="28" t="s">
        <v>21</v>
      </c>
      <c r="F26"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26" t="str">
        <f>IF(AND(SUBTOTAL(103, F26), COUNTIFS($F$15:F26, F26)=1), "x", "")</f>
        <v>x</v>
      </c>
    </row>
    <row r="27" spans="1:7" ht="76.5" x14ac:dyDescent="0.25">
      <c r="A27" s="34" t="s">
        <v>29</v>
      </c>
      <c r="B27" s="33" t="s">
        <v>30</v>
      </c>
      <c r="C27" s="35" t="s">
        <v>654</v>
      </c>
      <c r="D27" s="33" t="s">
        <v>28</v>
      </c>
      <c r="E27" s="28" t="s">
        <v>21</v>
      </c>
      <c r="F27"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27" t="str">
        <f>IF(AND(SUBTOTAL(103, F27), COUNTIFS($F$15:F27, F27)=1), "x", "")</f>
        <v/>
      </c>
    </row>
    <row r="28" spans="1:7" ht="76.5" x14ac:dyDescent="0.25">
      <c r="A28" s="34" t="s">
        <v>31</v>
      </c>
      <c r="B28" s="33" t="s">
        <v>32</v>
      </c>
      <c r="C28" s="35" t="s">
        <v>654</v>
      </c>
      <c r="D28" s="33" t="s">
        <v>28</v>
      </c>
      <c r="E28" s="28" t="s">
        <v>21</v>
      </c>
      <c r="F28"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28" t="str">
        <f>IF(AND(SUBTOTAL(103, F28), COUNTIFS($F$15:F28, F28)=1), "x", "")</f>
        <v/>
      </c>
    </row>
    <row r="29" spans="1:7" x14ac:dyDescent="0.25">
      <c r="A29" s="32">
        <v>2</v>
      </c>
      <c r="B29" s="27" t="s">
        <v>5</v>
      </c>
      <c r="C29" s="31"/>
      <c r="D29" s="33"/>
      <c r="E29" s="28" t="s">
        <v>21</v>
      </c>
      <c r="F29" t="str">
        <f t="shared" si="0"/>
        <v/>
      </c>
    </row>
    <row r="30" spans="1:7" ht="60" x14ac:dyDescent="0.25">
      <c r="A30" s="34" t="s">
        <v>25</v>
      </c>
      <c r="B30" s="33" t="s">
        <v>33</v>
      </c>
      <c r="C30" s="33" t="s">
        <v>34</v>
      </c>
      <c r="D30" s="33" t="s">
        <v>35</v>
      </c>
      <c r="E30" s="28" t="s">
        <v>21</v>
      </c>
      <c r="F30" s="1" t="str">
        <f t="shared" si="0"/>
        <v>Đoàn kiểm toán việc quản lý, sử dụng tài chính công, tài sản công năm 2021 của 09 Công an tỉnh, thành phố: Đồng Nai, Tây Ninh, Bình Dương, Bình Phước, Cần Thơ, Tiền Giang, Long An, Vĩnh Long, Trà Vi</v>
      </c>
      <c r="G30" t="str">
        <f>IF(AND(SUBTOTAL(103, F30), COUNTIFS($F$15:F30, F30)=1), "x", "")</f>
        <v>x</v>
      </c>
    </row>
    <row r="31" spans="1:7" x14ac:dyDescent="0.25">
      <c r="A31" s="29" t="s">
        <v>36</v>
      </c>
      <c r="B31" s="27" t="s">
        <v>37</v>
      </c>
      <c r="C31" s="27"/>
      <c r="D31" s="27"/>
      <c r="E31" s="28" t="s">
        <v>21</v>
      </c>
      <c r="F31" t="str">
        <f t="shared" si="0"/>
        <v/>
      </c>
    </row>
    <row r="32" spans="1:7" x14ac:dyDescent="0.25">
      <c r="A32" s="30" t="s">
        <v>38</v>
      </c>
      <c r="B32" s="31" t="s">
        <v>39</v>
      </c>
      <c r="C32" s="31"/>
      <c r="D32" s="31"/>
      <c r="E32" s="28" t="s">
        <v>21</v>
      </c>
      <c r="F32" t="str">
        <f t="shared" si="0"/>
        <v/>
      </c>
    </row>
    <row r="33" spans="1:7" x14ac:dyDescent="0.25">
      <c r="A33" s="30" t="s">
        <v>40</v>
      </c>
      <c r="B33" s="31" t="s">
        <v>23</v>
      </c>
      <c r="C33" s="31"/>
      <c r="D33" s="31"/>
      <c r="E33" s="28" t="s">
        <v>21</v>
      </c>
      <c r="F33" t="str">
        <f t="shared" si="0"/>
        <v/>
      </c>
    </row>
    <row r="34" spans="1:7" x14ac:dyDescent="0.25">
      <c r="A34" s="32">
        <v>1</v>
      </c>
      <c r="B34" s="27" t="s">
        <v>24</v>
      </c>
      <c r="C34" s="31"/>
      <c r="D34" s="33"/>
      <c r="E34" s="28" t="s">
        <v>21</v>
      </c>
      <c r="F34" t="str">
        <f t="shared" si="0"/>
        <v/>
      </c>
    </row>
    <row r="35" spans="1:7" ht="76.5" x14ac:dyDescent="0.25">
      <c r="A35" s="34" t="s">
        <v>25</v>
      </c>
      <c r="B35" s="33" t="s">
        <v>41</v>
      </c>
      <c r="C35" s="35" t="s">
        <v>27</v>
      </c>
      <c r="D35" s="33" t="s">
        <v>28</v>
      </c>
      <c r="E35" s="28" t="s">
        <v>21</v>
      </c>
      <c r="F35"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35" t="str">
        <f>IF(AND(SUBTOTAL(103, F35), COUNTIFS($F$15:F35, F35)=1), "x", "")</f>
        <v/>
      </c>
    </row>
    <row r="36" spans="1:7" ht="76.5" x14ac:dyDescent="0.25">
      <c r="A36" s="34" t="s">
        <v>29</v>
      </c>
      <c r="B36" s="33" t="s">
        <v>42</v>
      </c>
      <c r="C36" s="35" t="s">
        <v>27</v>
      </c>
      <c r="D36" s="33" t="s">
        <v>28</v>
      </c>
      <c r="E36" s="28" t="s">
        <v>21</v>
      </c>
      <c r="F36"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36" t="str">
        <f>IF(AND(SUBTOTAL(103, F36), COUNTIFS($F$15:F36, F36)=1), "x", "")</f>
        <v/>
      </c>
    </row>
    <row r="37" spans="1:7" ht="76.5" x14ac:dyDescent="0.25">
      <c r="A37" s="34" t="s">
        <v>31</v>
      </c>
      <c r="B37" s="33" t="s">
        <v>43</v>
      </c>
      <c r="C37" s="35" t="s">
        <v>27</v>
      </c>
      <c r="D37" s="33" t="s">
        <v>28</v>
      </c>
      <c r="E37" s="28" t="s">
        <v>21</v>
      </c>
      <c r="F37" s="1" t="str">
        <f t="shared" si="0"/>
        <v>Báo cáo kiểm toán về việc kiểm toán việc quản lý, sử dụng tài chính công, tài sản công năm 2022 của Tỉnh ủy Ninh Thuận; Chuyên đề việc quản lý, sử dụng các nguồn kinh phí và thực hiện cơ chế chính sác</v>
      </c>
      <c r="G37" t="str">
        <f>IF(AND(SUBTOTAL(103, F37), COUNTIFS($F$15:F37, F37)=1), "x", "")</f>
        <v/>
      </c>
    </row>
    <row r="38" spans="1:7" x14ac:dyDescent="0.25">
      <c r="A38" s="17" t="s">
        <v>671</v>
      </c>
      <c r="B38" s="36" t="s">
        <v>44</v>
      </c>
      <c r="C38" s="37"/>
      <c r="D38" s="37"/>
      <c r="E38" s="38" t="s">
        <v>45</v>
      </c>
      <c r="F38" t="str">
        <f t="shared" si="0"/>
        <v/>
      </c>
    </row>
    <row r="39" spans="1:7" x14ac:dyDescent="0.25">
      <c r="A39" s="17" t="s">
        <v>2</v>
      </c>
      <c r="B39" s="36" t="s">
        <v>3</v>
      </c>
      <c r="C39" s="36"/>
      <c r="D39" s="36"/>
      <c r="E39" s="38" t="s">
        <v>45</v>
      </c>
      <c r="F39" t="str">
        <f t="shared" si="0"/>
        <v/>
      </c>
    </row>
    <row r="40" spans="1:7" x14ac:dyDescent="0.25">
      <c r="A40" s="17" t="s">
        <v>22</v>
      </c>
      <c r="B40" s="36" t="s">
        <v>46</v>
      </c>
      <c r="C40" s="36"/>
      <c r="D40" s="36"/>
      <c r="E40" s="38" t="s">
        <v>45</v>
      </c>
      <c r="F40" t="str">
        <f t="shared" si="0"/>
        <v/>
      </c>
    </row>
    <row r="41" spans="1:7" x14ac:dyDescent="0.25">
      <c r="A41" s="17">
        <v>1</v>
      </c>
      <c r="B41" s="36" t="s">
        <v>5</v>
      </c>
      <c r="C41" s="36"/>
      <c r="D41" s="36"/>
      <c r="E41" s="38" t="s">
        <v>45</v>
      </c>
      <c r="F41" t="str">
        <f t="shared" si="0"/>
        <v/>
      </c>
    </row>
    <row r="42" spans="1:7" ht="76.5" x14ac:dyDescent="0.25">
      <c r="A42" s="19" t="s">
        <v>25</v>
      </c>
      <c r="B42" s="39" t="s">
        <v>64</v>
      </c>
      <c r="C42" s="39" t="s">
        <v>65</v>
      </c>
      <c r="D42" s="39" t="s">
        <v>66</v>
      </c>
      <c r="E42" s="38" t="s">
        <v>45</v>
      </c>
      <c r="F42" s="1" t="str">
        <f t="shared" si="0"/>
        <v>Kiểm toán công tác quản lý, sử dụng tài chính công, tài sản công tại Liên minh các hợp tác xã Việt Nam</v>
      </c>
      <c r="G42" t="str">
        <f>IF(AND(SUBTOTAL(103, F42), COUNTIFS($F$15:F42, F42)=1), "x", "")</f>
        <v>x</v>
      </c>
    </row>
    <row r="43" spans="1:7" ht="89.25" x14ac:dyDescent="0.25">
      <c r="A43" s="19" t="s">
        <v>29</v>
      </c>
      <c r="B43" s="39" t="s">
        <v>67</v>
      </c>
      <c r="C43" s="39" t="s">
        <v>65</v>
      </c>
      <c r="D43" s="39" t="s">
        <v>68</v>
      </c>
      <c r="E43" s="38" t="s">
        <v>45</v>
      </c>
      <c r="F43" s="1" t="str">
        <f t="shared" si="0"/>
        <v>Kiểm toán công tác quản lý, sử dụng tài chính công, tài sản công tại Liên minh các hợp tác xã Việt Nam</v>
      </c>
      <c r="G43" t="str">
        <f>IF(AND(SUBTOTAL(103, F43), COUNTIFS($F$15:F43, F43)=1), "x", "")</f>
        <v/>
      </c>
    </row>
    <row r="44" spans="1:7" ht="63.75" x14ac:dyDescent="0.25">
      <c r="A44" s="19" t="s">
        <v>31</v>
      </c>
      <c r="B44" s="39" t="s">
        <v>64</v>
      </c>
      <c r="C44" s="39" t="s">
        <v>65</v>
      </c>
      <c r="D44" s="39" t="s">
        <v>69</v>
      </c>
      <c r="E44" s="38" t="s">
        <v>45</v>
      </c>
      <c r="F44" s="1" t="str">
        <f t="shared" si="0"/>
        <v>Kiểm toán công tác quản lý, sử dụng tài chính công, tài sản công tại Liên minh các hợp tác xã Việt Nam</v>
      </c>
      <c r="G44" t="str">
        <f>IF(AND(SUBTOTAL(103, F44), COUNTIFS($F$15:F44, F44)=1), "x", "")</f>
        <v/>
      </c>
    </row>
    <row r="45" spans="1:7" ht="51" x14ac:dyDescent="0.25">
      <c r="A45" s="19" t="s">
        <v>51</v>
      </c>
      <c r="B45" s="39" t="s">
        <v>70</v>
      </c>
      <c r="C45" s="39" t="s">
        <v>65</v>
      </c>
      <c r="D45" s="39" t="s">
        <v>71</v>
      </c>
      <c r="E45" s="38" t="s">
        <v>45</v>
      </c>
      <c r="F45" s="1" t="str">
        <f t="shared" si="0"/>
        <v>Kiểm toán công tác quản lý, sử dụng tài chính công, tài sản công tại Liên minh các hợp tác xã Việt Nam</v>
      </c>
      <c r="G45" t="str">
        <f>IF(AND(SUBTOTAL(103, F45), COUNTIFS($F$15:F45, F45)=1), "x", "")</f>
        <v/>
      </c>
    </row>
    <row r="46" spans="1:7" x14ac:dyDescent="0.25">
      <c r="A46" s="40" t="s">
        <v>672</v>
      </c>
      <c r="B46" s="41" t="s">
        <v>78</v>
      </c>
      <c r="C46" s="42"/>
      <c r="D46" s="42"/>
      <c r="E46" s="43" t="s">
        <v>79</v>
      </c>
      <c r="F46" t="str">
        <f t="shared" ref="F46:F69" si="1">LEFT(TRIM(CLEAN(C46)), 200)</f>
        <v/>
      </c>
    </row>
    <row r="47" spans="1:7" x14ac:dyDescent="0.25">
      <c r="A47" s="44" t="s">
        <v>2</v>
      </c>
      <c r="B47" s="41" t="s">
        <v>3</v>
      </c>
      <c r="C47" s="41"/>
      <c r="D47" s="41"/>
      <c r="E47" s="43" t="s">
        <v>79</v>
      </c>
      <c r="F47" t="str">
        <f t="shared" si="1"/>
        <v/>
      </c>
    </row>
    <row r="48" spans="1:7" x14ac:dyDescent="0.25">
      <c r="A48" s="45">
        <v>1</v>
      </c>
      <c r="B48" s="36" t="s">
        <v>24</v>
      </c>
      <c r="C48" s="41"/>
      <c r="D48" s="41"/>
      <c r="E48" s="43" t="s">
        <v>79</v>
      </c>
      <c r="F48" t="str">
        <f t="shared" si="1"/>
        <v/>
      </c>
    </row>
    <row r="49" spans="1:7" ht="89.25" x14ac:dyDescent="0.25">
      <c r="A49" s="46" t="s">
        <v>25</v>
      </c>
      <c r="B49" s="47" t="s">
        <v>80</v>
      </c>
      <c r="C49" s="47" t="s">
        <v>81</v>
      </c>
      <c r="D49" s="47" t="s">
        <v>82</v>
      </c>
      <c r="E49" s="43" t="s">
        <v>79</v>
      </c>
      <c r="F49"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49" t="str">
        <f>IF(AND(SUBTOTAL(103, F49), COUNTIFS($F$15:F49, F49)=1), "x", "")</f>
        <v>x</v>
      </c>
    </row>
    <row r="50" spans="1:7" ht="89.25" x14ac:dyDescent="0.25">
      <c r="A50" s="46" t="s">
        <v>29</v>
      </c>
      <c r="B50" s="47" t="s">
        <v>80</v>
      </c>
      <c r="C50" s="47" t="s">
        <v>81</v>
      </c>
      <c r="D50" s="47" t="s">
        <v>83</v>
      </c>
      <c r="E50" s="43" t="s">
        <v>79</v>
      </c>
      <c r="F50"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0" t="str">
        <f>IF(AND(SUBTOTAL(103, F50), COUNTIFS($F$15:F50, F50)=1), "x", "")</f>
        <v/>
      </c>
    </row>
    <row r="51" spans="1:7" ht="89.25" x14ac:dyDescent="0.25">
      <c r="A51" s="46" t="s">
        <v>31</v>
      </c>
      <c r="B51" s="47" t="s">
        <v>80</v>
      </c>
      <c r="C51" s="47" t="s">
        <v>81</v>
      </c>
      <c r="D51" s="47" t="s">
        <v>84</v>
      </c>
      <c r="E51" s="43" t="s">
        <v>79</v>
      </c>
      <c r="F51"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1" t="str">
        <f>IF(AND(SUBTOTAL(103, F51), COUNTIFS($F$15:F51, F51)=1), "x", "")</f>
        <v/>
      </c>
    </row>
    <row r="52" spans="1:7" ht="89.25" x14ac:dyDescent="0.25">
      <c r="A52" s="46" t="s">
        <v>51</v>
      </c>
      <c r="B52" s="47" t="s">
        <v>80</v>
      </c>
      <c r="C52" s="47" t="s">
        <v>81</v>
      </c>
      <c r="D52" s="47" t="s">
        <v>85</v>
      </c>
      <c r="E52" s="43" t="s">
        <v>79</v>
      </c>
      <c r="F52"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2" t="str">
        <f>IF(AND(SUBTOTAL(103, F52), COUNTIFS($F$15:F52, F52)=1), "x", "")</f>
        <v/>
      </c>
    </row>
    <row r="53" spans="1:7" ht="89.25" x14ac:dyDescent="0.25">
      <c r="A53" s="46" t="s">
        <v>52</v>
      </c>
      <c r="B53" s="47" t="s">
        <v>80</v>
      </c>
      <c r="C53" s="47" t="s">
        <v>81</v>
      </c>
      <c r="D53" s="47" t="s">
        <v>86</v>
      </c>
      <c r="E53" s="43" t="s">
        <v>79</v>
      </c>
      <c r="F53"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3" t="str">
        <f>IF(AND(SUBTOTAL(103, F53), COUNTIFS($F$15:F53, F53)=1), "x", "")</f>
        <v/>
      </c>
    </row>
    <row r="54" spans="1:7" ht="89.25" x14ac:dyDescent="0.25">
      <c r="A54" s="46" t="s">
        <v>53</v>
      </c>
      <c r="B54" s="47" t="s">
        <v>80</v>
      </c>
      <c r="C54" s="47" t="s">
        <v>81</v>
      </c>
      <c r="D54" s="47" t="s">
        <v>87</v>
      </c>
      <c r="E54" s="43" t="s">
        <v>79</v>
      </c>
      <c r="F54"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4" t="str">
        <f>IF(AND(SUBTOTAL(103, F54), COUNTIFS($F$15:F54, F54)=1), "x", "")</f>
        <v/>
      </c>
    </row>
    <row r="55" spans="1:7" ht="89.25" x14ac:dyDescent="0.25">
      <c r="A55" s="46" t="s">
        <v>54</v>
      </c>
      <c r="B55" s="47" t="s">
        <v>80</v>
      </c>
      <c r="C55" s="47" t="s">
        <v>81</v>
      </c>
      <c r="D55" s="47" t="s">
        <v>88</v>
      </c>
      <c r="E55" s="43" t="s">
        <v>79</v>
      </c>
      <c r="F55"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5" t="str">
        <f>IF(AND(SUBTOTAL(103, F55), COUNTIFS($F$15:F55, F55)=1), "x", "")</f>
        <v/>
      </c>
    </row>
    <row r="56" spans="1:7" ht="89.25" x14ac:dyDescent="0.25">
      <c r="A56" s="46" t="s">
        <v>55</v>
      </c>
      <c r="B56" s="47" t="s">
        <v>80</v>
      </c>
      <c r="C56" s="47" t="s">
        <v>81</v>
      </c>
      <c r="D56" s="47" t="s">
        <v>89</v>
      </c>
      <c r="E56" s="43" t="s">
        <v>79</v>
      </c>
      <c r="F56"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6" t="str">
        <f>IF(AND(SUBTOTAL(103, F56), COUNTIFS($F$15:F56, F56)=1), "x", "")</f>
        <v/>
      </c>
    </row>
    <row r="57" spans="1:7" ht="89.25" x14ac:dyDescent="0.25">
      <c r="A57" s="46" t="s">
        <v>56</v>
      </c>
      <c r="B57" s="47" t="s">
        <v>80</v>
      </c>
      <c r="C57" s="47" t="s">
        <v>81</v>
      </c>
      <c r="D57" s="47" t="s">
        <v>90</v>
      </c>
      <c r="E57" s="43" t="s">
        <v>79</v>
      </c>
      <c r="F57"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7" t="str">
        <f>IF(AND(SUBTOTAL(103, F57), COUNTIFS($F$15:F57, F57)=1), "x", "")</f>
        <v/>
      </c>
    </row>
    <row r="58" spans="1:7" ht="89.25" x14ac:dyDescent="0.25">
      <c r="A58" s="46" t="s">
        <v>57</v>
      </c>
      <c r="B58" s="47" t="s">
        <v>80</v>
      </c>
      <c r="C58" s="47" t="s">
        <v>81</v>
      </c>
      <c r="D58" s="47" t="s">
        <v>91</v>
      </c>
      <c r="E58" s="43" t="s">
        <v>79</v>
      </c>
      <c r="F58"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8" t="str">
        <f>IF(AND(SUBTOTAL(103, F58), COUNTIFS($F$15:F58, F58)=1), "x", "")</f>
        <v/>
      </c>
    </row>
    <row r="59" spans="1:7" ht="89.25" x14ac:dyDescent="0.25">
      <c r="A59" s="46" t="s">
        <v>58</v>
      </c>
      <c r="B59" s="47" t="s">
        <v>80</v>
      </c>
      <c r="C59" s="47" t="s">
        <v>81</v>
      </c>
      <c r="D59" s="47" t="s">
        <v>92</v>
      </c>
      <c r="E59" s="43" t="s">
        <v>79</v>
      </c>
      <c r="F59" s="1" t="str">
        <f t="shared" si="1"/>
        <v>Kiểm toán việc quản lý, sử dụng tài chính công, tài sản công năm 2022; Chuyên đề việc quản lý, sử dụng kinh phí đầu tư cho khoa học công nghệ giai đoạn 2020-2022; Chuyên đề việc đầu tư mua sắm, ứng dụ</v>
      </c>
      <c r="G59" t="str">
        <f>IF(AND(SUBTOTAL(103, F59), COUNTIFS($F$15:F59, F59)=1), "x", "")</f>
        <v/>
      </c>
    </row>
    <row r="60" spans="1:7" x14ac:dyDescent="0.25">
      <c r="A60" s="17">
        <v>2</v>
      </c>
      <c r="B60" s="36" t="s">
        <v>5</v>
      </c>
      <c r="C60" s="39"/>
      <c r="D60" s="39"/>
      <c r="E60" s="43" t="s">
        <v>79</v>
      </c>
      <c r="F60" t="str">
        <f t="shared" si="1"/>
        <v/>
      </c>
    </row>
    <row r="61" spans="1:7" ht="45" x14ac:dyDescent="0.25">
      <c r="A61" s="48" t="s">
        <v>25</v>
      </c>
      <c r="B61" s="47" t="s">
        <v>93</v>
      </c>
      <c r="C61" s="47" t="s">
        <v>94</v>
      </c>
      <c r="D61" s="47" t="s">
        <v>95</v>
      </c>
      <c r="E61" s="43" t="s">
        <v>79</v>
      </c>
      <c r="F61" s="1" t="str">
        <f t="shared" si="1"/>
        <v>Kiểm toán việc quản lý và sử dụng tài chính công, tài sản công năm 2021 tại Trung ương Hội Liên hiệp Phụ nữ Việt Nam</v>
      </c>
      <c r="G61" t="str">
        <f>IF(AND(SUBTOTAL(103, F61), COUNTIFS($F$15:F61, F61)=1), "x", "")</f>
        <v>x</v>
      </c>
    </row>
    <row r="62" spans="1:7" ht="63.75" x14ac:dyDescent="0.25">
      <c r="A62" s="48" t="s">
        <v>29</v>
      </c>
      <c r="B62" s="47" t="s">
        <v>93</v>
      </c>
      <c r="C62" s="47" t="s">
        <v>94</v>
      </c>
      <c r="D62" s="47" t="s">
        <v>96</v>
      </c>
      <c r="E62" s="43" t="s">
        <v>79</v>
      </c>
      <c r="F62" s="1" t="str">
        <f t="shared" si="1"/>
        <v>Kiểm toán việc quản lý và sử dụng tài chính công, tài sản công năm 2021 tại Trung ương Hội Liên hiệp Phụ nữ Việt Nam</v>
      </c>
      <c r="G62" t="str">
        <f>IF(AND(SUBTOTAL(103, F62), COUNTIFS($F$15:F62, F62)=1), "x", "")</f>
        <v/>
      </c>
    </row>
    <row r="63" spans="1:7" ht="45" x14ac:dyDescent="0.25">
      <c r="A63" s="48" t="s">
        <v>31</v>
      </c>
      <c r="B63" s="47" t="s">
        <v>93</v>
      </c>
      <c r="C63" s="47" t="s">
        <v>94</v>
      </c>
      <c r="D63" s="47" t="s">
        <v>97</v>
      </c>
      <c r="E63" s="43" t="s">
        <v>79</v>
      </c>
      <c r="F63" s="1" t="str">
        <f t="shared" si="1"/>
        <v>Kiểm toán việc quản lý và sử dụng tài chính công, tài sản công năm 2021 tại Trung ương Hội Liên hiệp Phụ nữ Việt Nam</v>
      </c>
      <c r="G63" t="str">
        <f>IF(AND(SUBTOTAL(103, F63), COUNTIFS($F$15:F63, F63)=1), "x", "")</f>
        <v/>
      </c>
    </row>
    <row r="64" spans="1:7" ht="63.75" x14ac:dyDescent="0.25">
      <c r="A64" s="48" t="s">
        <v>51</v>
      </c>
      <c r="B64" s="47" t="s">
        <v>93</v>
      </c>
      <c r="C64" s="47" t="s">
        <v>94</v>
      </c>
      <c r="D64" s="47" t="s">
        <v>98</v>
      </c>
      <c r="E64" s="43" t="s">
        <v>79</v>
      </c>
      <c r="F64" s="1" t="str">
        <f t="shared" si="1"/>
        <v>Kiểm toán việc quản lý và sử dụng tài chính công, tài sản công năm 2021 tại Trung ương Hội Liên hiệp Phụ nữ Việt Nam</v>
      </c>
      <c r="G64" t="str">
        <f>IF(AND(SUBTOTAL(103, F64), COUNTIFS($F$15:F64, F64)=1), "x", "")</f>
        <v/>
      </c>
    </row>
    <row r="65" spans="1:7" x14ac:dyDescent="0.25">
      <c r="A65" s="17">
        <v>2</v>
      </c>
      <c r="B65" s="36" t="s">
        <v>73</v>
      </c>
      <c r="C65" s="49"/>
      <c r="D65" s="49"/>
      <c r="E65" s="43" t="s">
        <v>79</v>
      </c>
      <c r="F65" t="str">
        <f t="shared" si="1"/>
        <v/>
      </c>
    </row>
    <row r="66" spans="1:7" ht="63.75" x14ac:dyDescent="0.25">
      <c r="A66" s="48" t="s">
        <v>25</v>
      </c>
      <c r="B66" s="50" t="s">
        <v>80</v>
      </c>
      <c r="C66" s="50" t="s">
        <v>99</v>
      </c>
      <c r="D66" s="50" t="s">
        <v>100</v>
      </c>
      <c r="E66" s="43" t="s">
        <v>79</v>
      </c>
      <c r="F66" s="1" t="str">
        <f t="shared" si="1"/>
        <v>Kiểm toán việc quản lý, sử dụng tài chính công, tài sản công của năm 2016 của Bộ Khoa học và Công nghệ</v>
      </c>
      <c r="G66" t="str">
        <f>IF(AND(SUBTOTAL(103, F66), COUNTIFS($F$15:F66, F66)=1), "x", "")</f>
        <v>x</v>
      </c>
    </row>
    <row r="67" spans="1:7" x14ac:dyDescent="0.25">
      <c r="A67" s="17">
        <v>2</v>
      </c>
      <c r="B67" s="36" t="s">
        <v>101</v>
      </c>
      <c r="C67" s="50"/>
      <c r="D67" s="50"/>
      <c r="E67" s="43" t="s">
        <v>79</v>
      </c>
      <c r="F67" t="str">
        <f t="shared" si="1"/>
        <v/>
      </c>
    </row>
    <row r="68" spans="1:7" ht="45" x14ac:dyDescent="0.25">
      <c r="A68" s="48" t="s">
        <v>25</v>
      </c>
      <c r="B68" s="50" t="s">
        <v>102</v>
      </c>
      <c r="C68" s="50" t="s">
        <v>103</v>
      </c>
      <c r="D68" s="50" t="s">
        <v>104</v>
      </c>
      <c r="E68" s="43" t="s">
        <v>79</v>
      </c>
      <c r="F68" s="1" t="str">
        <f t="shared" si="1"/>
        <v>Kiểm toán hoạt động xây dựng và quản lý, sử dụng vốn đầu tư Dự án đầu tư xây dựng Công trình Nhà in Hội Liên hiệp Phụ nữ Việt Nam</v>
      </c>
      <c r="G68" t="str">
        <f>IF(AND(SUBTOTAL(103, F68), COUNTIFS($F$15:F68, F68)=1), "x", "")</f>
        <v>x</v>
      </c>
    </row>
    <row r="69" spans="1:7" x14ac:dyDescent="0.25">
      <c r="A69" s="51" t="s">
        <v>36</v>
      </c>
      <c r="B69" s="41" t="s">
        <v>105</v>
      </c>
      <c r="C69" s="41"/>
      <c r="D69" s="52"/>
      <c r="E69" s="43" t="s">
        <v>79</v>
      </c>
      <c r="F69" t="str">
        <f t="shared" si="1"/>
        <v/>
      </c>
    </row>
    <row r="70" spans="1:7" x14ac:dyDescent="0.25">
      <c r="A70" s="51">
        <v>1</v>
      </c>
      <c r="B70" s="36" t="s">
        <v>24</v>
      </c>
      <c r="C70" s="41"/>
      <c r="D70" s="52"/>
      <c r="E70" s="43" t="s">
        <v>79</v>
      </c>
      <c r="F70" t="str">
        <f t="shared" ref="F70:F88" si="2">LEFT(TRIM(CLEAN(C70)), 200)</f>
        <v/>
      </c>
    </row>
    <row r="71" spans="1:7" ht="45" x14ac:dyDescent="0.25">
      <c r="A71" s="48" t="s">
        <v>25</v>
      </c>
      <c r="B71" s="47" t="s">
        <v>93</v>
      </c>
      <c r="C71" s="47" t="s">
        <v>94</v>
      </c>
      <c r="D71" s="47" t="s">
        <v>95</v>
      </c>
      <c r="E71" s="43" t="s">
        <v>79</v>
      </c>
      <c r="F71" s="1" t="str">
        <f t="shared" si="2"/>
        <v>Kiểm toán việc quản lý và sử dụng tài chính công, tài sản công năm 2021 tại Trung ương Hội Liên hiệp Phụ nữ Việt Nam</v>
      </c>
      <c r="G71" t="str">
        <f>IF(AND(SUBTOTAL(103, F71), COUNTIFS($F$15:F71, F71)=1), "x", "")</f>
        <v/>
      </c>
    </row>
    <row r="72" spans="1:7" ht="63.75" x14ac:dyDescent="0.25">
      <c r="A72" s="48" t="s">
        <v>29</v>
      </c>
      <c r="B72" s="47" t="s">
        <v>93</v>
      </c>
      <c r="C72" s="47" t="s">
        <v>94</v>
      </c>
      <c r="D72" s="47" t="s">
        <v>96</v>
      </c>
      <c r="E72" s="43" t="s">
        <v>79</v>
      </c>
      <c r="F72" s="1" t="str">
        <f t="shared" si="2"/>
        <v>Kiểm toán việc quản lý và sử dụng tài chính công, tài sản công năm 2021 tại Trung ương Hội Liên hiệp Phụ nữ Việt Nam</v>
      </c>
      <c r="G72" t="str">
        <f>IF(AND(SUBTOTAL(103, F72), COUNTIFS($F$15:F72, F72)=1), "x", "")</f>
        <v/>
      </c>
    </row>
    <row r="73" spans="1:7" ht="45" x14ac:dyDescent="0.25">
      <c r="A73" s="48" t="s">
        <v>31</v>
      </c>
      <c r="B73" s="47" t="s">
        <v>93</v>
      </c>
      <c r="C73" s="47" t="s">
        <v>94</v>
      </c>
      <c r="D73" s="47" t="s">
        <v>97</v>
      </c>
      <c r="E73" s="43" t="s">
        <v>79</v>
      </c>
      <c r="F73" s="1" t="str">
        <f t="shared" si="2"/>
        <v>Kiểm toán việc quản lý và sử dụng tài chính công, tài sản công năm 2021 tại Trung ương Hội Liên hiệp Phụ nữ Việt Nam</v>
      </c>
      <c r="G73" t="str">
        <f>IF(AND(SUBTOTAL(103, F73), COUNTIFS($F$15:F73, F73)=1), "x", "")</f>
        <v/>
      </c>
    </row>
    <row r="74" spans="1:7" ht="63.75" x14ac:dyDescent="0.25">
      <c r="A74" s="48" t="s">
        <v>51</v>
      </c>
      <c r="B74" s="47" t="s">
        <v>93</v>
      </c>
      <c r="C74" s="47" t="s">
        <v>94</v>
      </c>
      <c r="D74" s="47" t="s">
        <v>98</v>
      </c>
      <c r="E74" s="43" t="s">
        <v>79</v>
      </c>
      <c r="F74" s="1" t="str">
        <f t="shared" si="2"/>
        <v>Kiểm toán việc quản lý và sử dụng tài chính công, tài sản công năm 2021 tại Trung ương Hội Liên hiệp Phụ nữ Việt Nam</v>
      </c>
      <c r="G74" t="str">
        <f>IF(AND(SUBTOTAL(103, F74), COUNTIFS($F$15:F74, F74)=1), "x", "")</f>
        <v/>
      </c>
    </row>
    <row r="75" spans="1:7" ht="102" x14ac:dyDescent="0.25">
      <c r="A75" s="53" t="s">
        <v>52</v>
      </c>
      <c r="B75" s="47" t="s">
        <v>106</v>
      </c>
      <c r="C75" s="47" t="s">
        <v>107</v>
      </c>
      <c r="D75" s="54" t="s">
        <v>108</v>
      </c>
      <c r="E75" s="43" t="s">
        <v>79</v>
      </c>
      <c r="F75" s="1" t="str">
        <f t="shared" si="2"/>
        <v>Kiểm toán báo cáo quyết toán ngân sách năm 2022 tại Đại học Quốc gia Hà Nội</v>
      </c>
      <c r="G75" t="str">
        <f>IF(AND(SUBTOTAL(103, F75), COUNTIFS($F$15:F75, F75)=1), "x", "")</f>
        <v>x</v>
      </c>
    </row>
    <row r="76" spans="1:7" ht="127.5" x14ac:dyDescent="0.25">
      <c r="A76" s="53" t="s">
        <v>53</v>
      </c>
      <c r="B76" s="47" t="s">
        <v>106</v>
      </c>
      <c r="C76" s="54" t="s">
        <v>109</v>
      </c>
      <c r="D76" s="54" t="s">
        <v>110</v>
      </c>
      <c r="E76" s="43" t="s">
        <v>79</v>
      </c>
      <c r="F76" s="1" t="str">
        <f t="shared" si="2"/>
        <v>Kiểm toán việc quản lý, sử dụng tài chính công, tài sản công năm 2022; Chuyên đề việc quản lý, sử dụng kinh phí đầu tư cho lĩnh vực khoa học công nghệ giai đoạn 2020-2022 của Đại học Quốc gia Hà Nội</v>
      </c>
      <c r="G76" t="str">
        <f>IF(AND(SUBTOTAL(103, F76), COUNTIFS($F$15:F76, F76)=1), "x", "")</f>
        <v>x</v>
      </c>
    </row>
    <row r="77" spans="1:7" ht="60" x14ac:dyDescent="0.25">
      <c r="A77" s="53" t="s">
        <v>54</v>
      </c>
      <c r="B77" s="47" t="s">
        <v>106</v>
      </c>
      <c r="C77" s="54" t="s">
        <v>109</v>
      </c>
      <c r="D77" s="54" t="s">
        <v>111</v>
      </c>
      <c r="E77" s="43" t="s">
        <v>79</v>
      </c>
      <c r="F77" s="1" t="str">
        <f t="shared" si="2"/>
        <v>Kiểm toán việc quản lý, sử dụng tài chính công, tài sản công năm 2022; Chuyên đề việc quản lý, sử dụng kinh phí đầu tư cho lĩnh vực khoa học công nghệ giai đoạn 2020-2022 của Đại học Quốc gia Hà Nội</v>
      </c>
      <c r="G77" t="str">
        <f>IF(AND(SUBTOTAL(103, F77), COUNTIFS($F$15:F77, F77)=1), "x", "")</f>
        <v/>
      </c>
    </row>
    <row r="78" spans="1:7" ht="60" x14ac:dyDescent="0.25">
      <c r="A78" s="53" t="s">
        <v>55</v>
      </c>
      <c r="B78" s="47" t="s">
        <v>106</v>
      </c>
      <c r="C78" s="54" t="s">
        <v>109</v>
      </c>
      <c r="D78" s="54" t="s">
        <v>112</v>
      </c>
      <c r="E78" s="43" t="s">
        <v>79</v>
      </c>
      <c r="F78" s="1" t="str">
        <f t="shared" si="2"/>
        <v>Kiểm toán việc quản lý, sử dụng tài chính công, tài sản công năm 2022; Chuyên đề việc quản lý, sử dụng kinh phí đầu tư cho lĩnh vực khoa học công nghệ giai đoạn 2020-2022 của Đại học Quốc gia Hà Nội</v>
      </c>
      <c r="G78" t="str">
        <f>IF(AND(SUBTOTAL(103, F78), COUNTIFS($F$15:F78, F78)=1), "x", "")</f>
        <v/>
      </c>
    </row>
    <row r="79" spans="1:7" x14ac:dyDescent="0.25">
      <c r="A79" s="17" t="s">
        <v>673</v>
      </c>
      <c r="B79" s="36" t="s">
        <v>113</v>
      </c>
      <c r="C79" s="37"/>
      <c r="D79" s="37"/>
      <c r="E79" s="38" t="s">
        <v>114</v>
      </c>
      <c r="F79" t="str">
        <f t="shared" si="2"/>
        <v/>
      </c>
    </row>
    <row r="80" spans="1:7" x14ac:dyDescent="0.25">
      <c r="A80" s="17" t="s">
        <v>2</v>
      </c>
      <c r="B80" s="36" t="s">
        <v>3</v>
      </c>
      <c r="C80" s="36"/>
      <c r="D80" s="36"/>
      <c r="E80" s="38" t="s">
        <v>114</v>
      </c>
      <c r="F80" t="str">
        <f t="shared" si="2"/>
        <v/>
      </c>
    </row>
    <row r="81" spans="1:7" x14ac:dyDescent="0.25">
      <c r="A81" s="17" t="s">
        <v>115</v>
      </c>
      <c r="B81" s="36" t="s">
        <v>72</v>
      </c>
      <c r="C81" s="36"/>
      <c r="D81" s="36"/>
      <c r="E81" s="38" t="s">
        <v>114</v>
      </c>
      <c r="F81" t="str">
        <f t="shared" si="2"/>
        <v/>
      </c>
    </row>
    <row r="82" spans="1:7" x14ac:dyDescent="0.25">
      <c r="A82" s="17" t="s">
        <v>47</v>
      </c>
      <c r="B82" s="36" t="s">
        <v>24</v>
      </c>
      <c r="C82" s="36"/>
      <c r="D82" s="36"/>
      <c r="E82" s="38" t="s">
        <v>114</v>
      </c>
      <c r="F82" t="str">
        <f t="shared" si="2"/>
        <v/>
      </c>
    </row>
    <row r="83" spans="1:7" ht="63.75" x14ac:dyDescent="0.25">
      <c r="A83" s="19" t="s">
        <v>25</v>
      </c>
      <c r="B83" s="39" t="s">
        <v>116</v>
      </c>
      <c r="C83" s="39" t="s">
        <v>117</v>
      </c>
      <c r="D83" s="39" t="s">
        <v>660</v>
      </c>
      <c r="E83" s="38" t="s">
        <v>114</v>
      </c>
      <c r="F83" s="1" t="str">
        <f t="shared" si="2"/>
        <v>Kiểm toán hoạt động xây dựng và quản lý, sử dụng vốn đầu tư Dự án đường giao thông liên vùng kết nối đường Hồ Chí Minh với quốc lộ 70B, Quốc lộ 32C tỉnh Phú Thọ đi tỉnh Yên Bái</v>
      </c>
      <c r="G83" t="str">
        <f>IF(AND(SUBTOTAL(103, F83), COUNTIFS($F$15:F83, F83)=1), "x", "")</f>
        <v>x</v>
      </c>
    </row>
    <row r="84" spans="1:7" x14ac:dyDescent="0.25">
      <c r="A84" s="17" t="s">
        <v>674</v>
      </c>
      <c r="B84" s="36" t="s">
        <v>118</v>
      </c>
      <c r="C84" s="37"/>
      <c r="D84" s="37"/>
      <c r="E84" s="38" t="s">
        <v>119</v>
      </c>
      <c r="F84" t="str">
        <f t="shared" si="2"/>
        <v/>
      </c>
    </row>
    <row r="85" spans="1:7" x14ac:dyDescent="0.25">
      <c r="A85" s="17" t="s">
        <v>2</v>
      </c>
      <c r="B85" s="36" t="s">
        <v>3</v>
      </c>
      <c r="C85" s="36"/>
      <c r="D85" s="36"/>
      <c r="E85" s="38" t="s">
        <v>119</v>
      </c>
      <c r="F85" t="str">
        <f t="shared" si="2"/>
        <v/>
      </c>
    </row>
    <row r="86" spans="1:7" x14ac:dyDescent="0.25">
      <c r="A86" s="17" t="s">
        <v>22</v>
      </c>
      <c r="B86" s="36" t="s">
        <v>46</v>
      </c>
      <c r="C86" s="36"/>
      <c r="D86" s="36"/>
      <c r="E86" s="38" t="s">
        <v>119</v>
      </c>
      <c r="F86" t="str">
        <f t="shared" si="2"/>
        <v/>
      </c>
    </row>
    <row r="87" spans="1:7" x14ac:dyDescent="0.25">
      <c r="A87" s="17">
        <v>1</v>
      </c>
      <c r="B87" s="36" t="s">
        <v>15</v>
      </c>
      <c r="C87" s="36"/>
      <c r="D87" s="36"/>
      <c r="E87" s="38" t="s">
        <v>119</v>
      </c>
      <c r="F87" t="str">
        <f t="shared" si="2"/>
        <v/>
      </c>
    </row>
    <row r="88" spans="1:7" ht="395.25" x14ac:dyDescent="0.25">
      <c r="A88" s="19" t="s">
        <v>25</v>
      </c>
      <c r="B88" s="39" t="s">
        <v>120</v>
      </c>
      <c r="C88" s="39" t="s">
        <v>121</v>
      </c>
      <c r="D88" s="39" t="s">
        <v>661</v>
      </c>
      <c r="E88" s="38" t="s">
        <v>119</v>
      </c>
      <c r="F88" s="1" t="str">
        <f t="shared" si="2"/>
        <v>Dự án Nhà máy sản xuất Ethanol Bình Phước</v>
      </c>
      <c r="G88" t="str">
        <f>IF(AND(SUBTOTAL(103, F88), COUNTIFS($F$15:F88, F88)=1), "x", "")</f>
        <v>x</v>
      </c>
    </row>
    <row r="89" spans="1:7" x14ac:dyDescent="0.25">
      <c r="A89" s="55" t="s">
        <v>675</v>
      </c>
      <c r="B89" s="56" t="s">
        <v>126</v>
      </c>
      <c r="C89" s="56"/>
      <c r="D89" s="56"/>
      <c r="E89" s="57" t="s">
        <v>127</v>
      </c>
      <c r="F89" t="str">
        <f t="shared" ref="F89:F111" si="3">LEFT(TRIM(CLEAN(C89)), 200)</f>
        <v/>
      </c>
    </row>
    <row r="90" spans="1:7" x14ac:dyDescent="0.25">
      <c r="A90" s="58" t="s">
        <v>2</v>
      </c>
      <c r="B90" s="158" t="s">
        <v>3</v>
      </c>
      <c r="C90" s="158"/>
      <c r="D90" s="158"/>
      <c r="E90" s="57" t="s">
        <v>127</v>
      </c>
      <c r="F90" t="str">
        <f t="shared" si="3"/>
        <v/>
      </c>
    </row>
    <row r="91" spans="1:7" x14ac:dyDescent="0.25">
      <c r="A91" s="59" t="s">
        <v>22</v>
      </c>
      <c r="B91" s="60" t="s">
        <v>23</v>
      </c>
      <c r="C91" s="60"/>
      <c r="D91" s="60"/>
      <c r="E91" s="57" t="s">
        <v>127</v>
      </c>
      <c r="F91" t="str">
        <f t="shared" si="3"/>
        <v/>
      </c>
    </row>
    <row r="92" spans="1:7" x14ac:dyDescent="0.25">
      <c r="A92" s="61">
        <v>1</v>
      </c>
      <c r="B92" s="56" t="s">
        <v>128</v>
      </c>
      <c r="C92" s="56"/>
      <c r="D92" s="56"/>
      <c r="E92" s="57" t="s">
        <v>127</v>
      </c>
      <c r="F92" t="str">
        <f t="shared" si="3"/>
        <v/>
      </c>
    </row>
    <row r="93" spans="1:7" ht="45" x14ac:dyDescent="0.25">
      <c r="A93" s="62" t="s">
        <v>25</v>
      </c>
      <c r="B93" s="63" t="s">
        <v>129</v>
      </c>
      <c r="C93" s="63" t="s">
        <v>130</v>
      </c>
      <c r="D93" s="63" t="s">
        <v>131</v>
      </c>
      <c r="E93" s="57" t="s">
        <v>127</v>
      </c>
      <c r="F93" s="1" t="str">
        <f t="shared" si="3"/>
        <v>Kiểm toán quyết toán giá trị phần vốn nhà nước tại thời điểm chính thức chuyển thành công ty cổ phần của Công ty mẹ - Tổng công ty Phát điện 3</v>
      </c>
      <c r="G93" t="str">
        <f>IF(AND(SUBTOTAL(103, F93), COUNTIFS($F$15:F93, F93)=1), "x", "")</f>
        <v>x</v>
      </c>
    </row>
    <row r="94" spans="1:7" ht="45" x14ac:dyDescent="0.25">
      <c r="A94" s="64" t="s">
        <v>29</v>
      </c>
      <c r="B94" s="63" t="s">
        <v>132</v>
      </c>
      <c r="C94" s="63" t="s">
        <v>133</v>
      </c>
      <c r="D94" s="63" t="s">
        <v>134</v>
      </c>
      <c r="E94" s="57" t="s">
        <v>127</v>
      </c>
      <c r="F94" s="1" t="str">
        <f t="shared" si="3"/>
        <v>Báo cáo kiểm toán Báo cáo tài chính, các hoạt động liên quan đến quản lý, sử dụng vốn, tài sản nhà nước năm 2022 của Tập đoàn Công nghiệp Cao su Việt Nam</v>
      </c>
      <c r="G94" t="str">
        <f>IF(AND(SUBTOTAL(103, F94), COUNTIFS($F$15:F94, F94)=1), "x", "")</f>
        <v>x</v>
      </c>
    </row>
    <row r="95" spans="1:7" ht="45" x14ac:dyDescent="0.25">
      <c r="A95" s="64" t="s">
        <v>31</v>
      </c>
      <c r="B95" s="63" t="s">
        <v>135</v>
      </c>
      <c r="C95" s="63" t="s">
        <v>133</v>
      </c>
      <c r="D95" s="63" t="s">
        <v>136</v>
      </c>
      <c r="E95" s="57" t="s">
        <v>127</v>
      </c>
      <c r="F95" s="1" t="str">
        <f t="shared" si="3"/>
        <v>Báo cáo kiểm toán Báo cáo tài chính, các hoạt động liên quan đến quản lý, sử dụng vốn, tài sản nhà nước năm 2022 của Tập đoàn Công nghiệp Cao su Việt Nam</v>
      </c>
      <c r="G95" t="str">
        <f>IF(AND(SUBTOTAL(103, F95), COUNTIFS($F$15:F95, F95)=1), "x", "")</f>
        <v/>
      </c>
    </row>
    <row r="96" spans="1:7" ht="45" x14ac:dyDescent="0.25">
      <c r="A96" s="64" t="s">
        <v>51</v>
      </c>
      <c r="B96" s="63" t="s">
        <v>137</v>
      </c>
      <c r="C96" s="63" t="s">
        <v>133</v>
      </c>
      <c r="D96" s="63" t="s">
        <v>138</v>
      </c>
      <c r="E96" s="57" t="s">
        <v>127</v>
      </c>
      <c r="F96" s="1" t="str">
        <f t="shared" si="3"/>
        <v>Báo cáo kiểm toán Báo cáo tài chính, các hoạt động liên quan đến quản lý, sử dụng vốn, tài sản nhà nước năm 2022 của Tập đoàn Công nghiệp Cao su Việt Nam</v>
      </c>
      <c r="G96" t="str">
        <f>IF(AND(SUBTOTAL(103, F96), COUNTIFS($F$15:F96, F96)=1), "x", "")</f>
        <v/>
      </c>
    </row>
    <row r="97" spans="1:7" x14ac:dyDescent="0.25">
      <c r="A97" s="61">
        <v>2</v>
      </c>
      <c r="B97" s="56" t="s">
        <v>139</v>
      </c>
      <c r="C97" s="56"/>
      <c r="D97" s="56"/>
      <c r="E97" s="57" t="s">
        <v>127</v>
      </c>
      <c r="F97" t="str">
        <f t="shared" si="3"/>
        <v/>
      </c>
    </row>
    <row r="98" spans="1:7" ht="45" x14ac:dyDescent="0.25">
      <c r="A98" s="62" t="s">
        <v>25</v>
      </c>
      <c r="B98" s="63" t="s">
        <v>140</v>
      </c>
      <c r="C98" s="63" t="s">
        <v>141</v>
      </c>
      <c r="D98" s="63" t="s">
        <v>142</v>
      </c>
      <c r="E98" s="57" t="s">
        <v>127</v>
      </c>
      <c r="F98" s="1" t="str">
        <f t="shared" si="3"/>
        <v>Kiểm toán Báo cáo tài chính, các hoạt động liên quan đến quản lý, sử dụng vốn, tài sản nhà nước năm 2021 của Tổng công ty Lương thực Miền Bắc</v>
      </c>
      <c r="G98" t="str">
        <f>IF(AND(SUBTOTAL(103, F98), COUNTIFS($F$15:F98, F98)=1), "x", "")</f>
        <v>x</v>
      </c>
    </row>
    <row r="99" spans="1:7" ht="45" x14ac:dyDescent="0.25">
      <c r="A99" s="62" t="s">
        <v>29</v>
      </c>
      <c r="B99" s="63" t="s">
        <v>143</v>
      </c>
      <c r="C99" s="63" t="s">
        <v>141</v>
      </c>
      <c r="D99" s="63" t="s">
        <v>144</v>
      </c>
      <c r="E99" s="57" t="s">
        <v>127</v>
      </c>
      <c r="F99" s="1" t="str">
        <f t="shared" si="3"/>
        <v>Kiểm toán Báo cáo tài chính, các hoạt động liên quan đến quản lý, sử dụng vốn, tài sản nhà nước năm 2021 của Tổng công ty Lương thực Miền Bắc</v>
      </c>
      <c r="G99" t="str">
        <f>IF(AND(SUBTOTAL(103, F99), COUNTIFS($F$15:F99, F99)=1), "x", "")</f>
        <v/>
      </c>
    </row>
    <row r="100" spans="1:7" ht="51" x14ac:dyDescent="0.25">
      <c r="A100" s="62" t="s">
        <v>31</v>
      </c>
      <c r="B100" s="50" t="s">
        <v>145</v>
      </c>
      <c r="C100" s="50" t="s">
        <v>146</v>
      </c>
      <c r="D100" s="65" t="s">
        <v>147</v>
      </c>
      <c r="E100" s="57" t="s">
        <v>127</v>
      </c>
      <c r="F100" s="1" t="str">
        <f t="shared" si="3"/>
        <v>Báo cáo kiểm toán chuyên đề quản lý NN về tài nguyên khoáng sản giai đoạn 2017-2021 của Tập đoàn Than - Khoáng sản Việt Nam</v>
      </c>
      <c r="G100" t="str">
        <f>IF(AND(SUBTOTAL(103, F100), COUNTIFS($F$15:F100, F100)=1), "x", "")</f>
        <v>x</v>
      </c>
    </row>
    <row r="101" spans="1:7" ht="76.5" x14ac:dyDescent="0.25">
      <c r="A101" s="62" t="s">
        <v>51</v>
      </c>
      <c r="B101" s="50" t="s">
        <v>148</v>
      </c>
      <c r="C101" s="50" t="s">
        <v>146</v>
      </c>
      <c r="D101" s="66" t="s">
        <v>149</v>
      </c>
      <c r="E101" s="57" t="s">
        <v>127</v>
      </c>
      <c r="F101" s="1" t="str">
        <f t="shared" si="3"/>
        <v>Báo cáo kiểm toán chuyên đề quản lý NN về tài nguyên khoáng sản giai đoạn 2017-2021 của Tập đoàn Than - Khoáng sản Việt Nam</v>
      </c>
      <c r="G101" t="str">
        <f>IF(AND(SUBTOTAL(103, F101), COUNTIFS($F$15:F101, F101)=1), "x", "")</f>
        <v/>
      </c>
    </row>
    <row r="102" spans="1:7" ht="89.25" x14ac:dyDescent="0.25">
      <c r="A102" s="62" t="s">
        <v>52</v>
      </c>
      <c r="B102" s="50" t="s">
        <v>150</v>
      </c>
      <c r="C102" s="50" t="s">
        <v>146</v>
      </c>
      <c r="D102" s="65" t="s">
        <v>151</v>
      </c>
      <c r="E102" s="57" t="s">
        <v>127</v>
      </c>
      <c r="F102" s="1" t="str">
        <f t="shared" si="3"/>
        <v>Báo cáo kiểm toán chuyên đề quản lý NN về tài nguyên khoáng sản giai đoạn 2017-2021 của Tập đoàn Than - Khoáng sản Việt Nam</v>
      </c>
      <c r="G102" t="str">
        <f>IF(AND(SUBTOTAL(103, F102), COUNTIFS($F$15:F102, F102)=1), "x", "")</f>
        <v/>
      </c>
    </row>
    <row r="103" spans="1:7" ht="45" x14ac:dyDescent="0.25">
      <c r="A103" s="62" t="s">
        <v>53</v>
      </c>
      <c r="B103" s="50" t="s">
        <v>152</v>
      </c>
      <c r="C103" s="50" t="s">
        <v>146</v>
      </c>
      <c r="D103" s="65" t="s">
        <v>153</v>
      </c>
      <c r="E103" s="57" t="s">
        <v>127</v>
      </c>
      <c r="F103" s="1" t="str">
        <f t="shared" si="3"/>
        <v>Báo cáo kiểm toán chuyên đề quản lý NN về tài nguyên khoáng sản giai đoạn 2017-2021 của Tập đoàn Than - Khoáng sản Việt Nam</v>
      </c>
      <c r="G103" t="str">
        <f>IF(AND(SUBTOTAL(103, F103), COUNTIFS($F$15:F103, F103)=1), "x", "")</f>
        <v/>
      </c>
    </row>
    <row r="104" spans="1:7" ht="102" x14ac:dyDescent="0.25">
      <c r="A104" s="62" t="s">
        <v>54</v>
      </c>
      <c r="B104" s="50" t="s">
        <v>154</v>
      </c>
      <c r="C104" s="50" t="s">
        <v>155</v>
      </c>
      <c r="D104" s="50" t="s">
        <v>156</v>
      </c>
      <c r="E104" s="57" t="s">
        <v>127</v>
      </c>
      <c r="F104" s="1" t="str">
        <f t="shared" si="3"/>
        <v>Kiểm toán Báo cáo tài chính, các hoạt động liên quan đến quản lý, sử dụng vốn, tài sản nhà nước năm 2021 tại Tập đoàn Công nghiệp Than - Khoáng sản Việt Nam</v>
      </c>
      <c r="G104" t="str">
        <f>IF(AND(SUBTOTAL(103, F104), COUNTIFS($F$15:F104, F104)=1), "x", "")</f>
        <v>x</v>
      </c>
    </row>
    <row r="105" spans="1:7" ht="267.75" x14ac:dyDescent="0.25">
      <c r="A105" s="62" t="s">
        <v>55</v>
      </c>
      <c r="B105" s="50" t="s">
        <v>157</v>
      </c>
      <c r="C105" s="50" t="s">
        <v>155</v>
      </c>
      <c r="D105" s="50" t="s">
        <v>158</v>
      </c>
      <c r="E105" s="57" t="s">
        <v>127</v>
      </c>
      <c r="F105" s="1" t="str">
        <f t="shared" si="3"/>
        <v>Kiểm toán Báo cáo tài chính, các hoạt động liên quan đến quản lý, sử dụng vốn, tài sản nhà nước năm 2021 tại Tập đoàn Công nghiệp Than - Khoáng sản Việt Nam</v>
      </c>
      <c r="G105" t="str">
        <f>IF(AND(SUBTOTAL(103, F105), COUNTIFS($F$15:F105, F105)=1), "x", "")</f>
        <v/>
      </c>
    </row>
    <row r="106" spans="1:7" ht="51" x14ac:dyDescent="0.25">
      <c r="A106" s="62" t="s">
        <v>56</v>
      </c>
      <c r="B106" s="50" t="s">
        <v>159</v>
      </c>
      <c r="C106" s="50" t="s">
        <v>155</v>
      </c>
      <c r="D106" s="50" t="s">
        <v>160</v>
      </c>
      <c r="E106" s="57" t="s">
        <v>127</v>
      </c>
      <c r="F106" s="1" t="str">
        <f t="shared" si="3"/>
        <v>Kiểm toán Báo cáo tài chính, các hoạt động liên quan đến quản lý, sử dụng vốn, tài sản nhà nước năm 2021 tại Tập đoàn Công nghiệp Than - Khoáng sản Việt Nam</v>
      </c>
      <c r="G106" t="str">
        <f>IF(AND(SUBTOTAL(103, F106), COUNTIFS($F$15:F106, F106)=1), "x", "")</f>
        <v/>
      </c>
    </row>
    <row r="107" spans="1:7" ht="63.75" x14ac:dyDescent="0.25">
      <c r="A107" s="62" t="s">
        <v>57</v>
      </c>
      <c r="B107" s="67" t="s">
        <v>657</v>
      </c>
      <c r="C107" s="68" t="s">
        <v>161</v>
      </c>
      <c r="D107" s="65" t="s">
        <v>162</v>
      </c>
      <c r="E107" s="57" t="s">
        <v>127</v>
      </c>
      <c r="F107" s="1" t="str">
        <f t="shared" si="3"/>
        <v>'Kiểm toán Báo cáo tài chính, các hoạt động liên quan đến quản lý, sử dụng vốn, tài sản nhà nước năm 2021 tại Tập đoàn Công nghiệp Than - Khoáng sản Việt Nam</v>
      </c>
      <c r="G107" t="str">
        <f>IF(AND(SUBTOTAL(103, F107), COUNTIFS($F$15:F107, F107)=1), "x", "")</f>
        <v>x</v>
      </c>
    </row>
    <row r="108" spans="1:7" ht="63.75" x14ac:dyDescent="0.25">
      <c r="A108" s="62" t="s">
        <v>58</v>
      </c>
      <c r="B108" s="67" t="s">
        <v>163</v>
      </c>
      <c r="C108" s="68" t="s">
        <v>161</v>
      </c>
      <c r="D108" s="65" t="s">
        <v>656</v>
      </c>
      <c r="E108" s="57" t="s">
        <v>127</v>
      </c>
      <c r="F108" s="1" t="str">
        <f t="shared" si="3"/>
        <v>'Kiểm toán Báo cáo tài chính, các hoạt động liên quan đến quản lý, sử dụng vốn, tài sản nhà nước năm 2021 tại Tập đoàn Công nghiệp Than - Khoáng sản Việt Nam</v>
      </c>
      <c r="G108" t="str">
        <f>IF(AND(SUBTOTAL(103, F108), COUNTIFS($F$15:F108, F108)=1), "x", "")</f>
        <v/>
      </c>
    </row>
    <row r="109" spans="1:7" ht="102" x14ac:dyDescent="0.25">
      <c r="A109" s="62" t="s">
        <v>59</v>
      </c>
      <c r="B109" s="67" t="s">
        <v>164</v>
      </c>
      <c r="C109" s="68" t="s">
        <v>161</v>
      </c>
      <c r="D109" s="65" t="s">
        <v>165</v>
      </c>
      <c r="E109" s="57" t="s">
        <v>127</v>
      </c>
      <c r="F109" s="1" t="str">
        <f t="shared" si="3"/>
        <v>'Kiểm toán Báo cáo tài chính, các hoạt động liên quan đến quản lý, sử dụng vốn, tài sản nhà nước năm 2021 tại Tập đoàn Công nghiệp Than - Khoáng sản Việt Nam</v>
      </c>
      <c r="G109" t="str">
        <f>IF(AND(SUBTOTAL(103, F109), COUNTIFS($F$15:F109, F109)=1), "x", "")</f>
        <v/>
      </c>
    </row>
    <row r="110" spans="1:7" ht="63.75" x14ac:dyDescent="0.25">
      <c r="A110" s="62" t="s">
        <v>60</v>
      </c>
      <c r="B110" s="67" t="s">
        <v>166</v>
      </c>
      <c r="C110" s="63" t="s">
        <v>167</v>
      </c>
      <c r="D110" s="63" t="s">
        <v>168</v>
      </c>
      <c r="E110" s="57" t="s">
        <v>127</v>
      </c>
      <c r="F110" s="1" t="str">
        <f t="shared" si="3"/>
        <v>Kiểm toán Báo cáo tài chính, các hoạt động liên quan đến quản lý, sử dụng vốn, tài sản nhà nước năm 2021 của Tổng công ty Công nghiệp Xi măng Việt Nam</v>
      </c>
      <c r="G110" t="str">
        <f>IF(AND(SUBTOTAL(103, F110), COUNTIFS($F$15:F110, F110)=1), "x", "")</f>
        <v>x</v>
      </c>
    </row>
    <row r="111" spans="1:7" ht="76.5" x14ac:dyDescent="0.25">
      <c r="A111" s="62" t="s">
        <v>61</v>
      </c>
      <c r="B111" s="63" t="s">
        <v>658</v>
      </c>
      <c r="C111" s="63" t="s">
        <v>167</v>
      </c>
      <c r="D111" s="63" t="s">
        <v>169</v>
      </c>
      <c r="E111" s="57" t="s">
        <v>127</v>
      </c>
      <c r="F111" s="1" t="str">
        <f t="shared" si="3"/>
        <v>Kiểm toán Báo cáo tài chính, các hoạt động liên quan đến quản lý, sử dụng vốn, tài sản nhà nước năm 2021 của Tổng công ty Công nghiệp Xi măng Việt Nam</v>
      </c>
      <c r="G111" t="str">
        <f>IF(AND(SUBTOTAL(103, F111), COUNTIFS($F$15:F111, F111)=1), "x", "")</f>
        <v/>
      </c>
    </row>
    <row r="112" spans="1:7" ht="45" x14ac:dyDescent="0.25">
      <c r="A112" s="62" t="s">
        <v>62</v>
      </c>
      <c r="B112" s="63" t="s">
        <v>170</v>
      </c>
      <c r="C112" s="63" t="s">
        <v>167</v>
      </c>
      <c r="D112" s="63" t="s">
        <v>171</v>
      </c>
      <c r="E112" s="57" t="s">
        <v>127</v>
      </c>
      <c r="F112" s="1" t="str">
        <f t="shared" ref="F112:F175" si="4">LEFT(TRIM(CLEAN(C112)), 200)</f>
        <v>Kiểm toán Báo cáo tài chính, các hoạt động liên quan đến quản lý, sử dụng vốn, tài sản nhà nước năm 2021 của Tổng công ty Công nghiệp Xi măng Việt Nam</v>
      </c>
      <c r="G112" t="str">
        <f>IF(AND(SUBTOTAL(103, F112), COUNTIFS($F$15:F112, F112)=1), "x", "")</f>
        <v/>
      </c>
    </row>
    <row r="113" spans="1:7" ht="45" x14ac:dyDescent="0.25">
      <c r="A113" s="62" t="s">
        <v>77</v>
      </c>
      <c r="B113" s="63" t="s">
        <v>172</v>
      </c>
      <c r="C113" s="63" t="s">
        <v>167</v>
      </c>
      <c r="D113" s="63" t="s">
        <v>173</v>
      </c>
      <c r="E113" s="57" t="s">
        <v>127</v>
      </c>
      <c r="F113" s="1" t="str">
        <f t="shared" si="4"/>
        <v>Kiểm toán Báo cáo tài chính, các hoạt động liên quan đến quản lý, sử dụng vốn, tài sản nhà nước năm 2021 của Tổng công ty Công nghiệp Xi măng Việt Nam</v>
      </c>
      <c r="G113" t="str">
        <f>IF(AND(SUBTOTAL(103, F113), COUNTIFS($F$15:F113, F113)=1), "x", "")</f>
        <v/>
      </c>
    </row>
    <row r="114" spans="1:7" ht="45" x14ac:dyDescent="0.25">
      <c r="A114" s="62" t="s">
        <v>123</v>
      </c>
      <c r="B114" s="63" t="s">
        <v>174</v>
      </c>
      <c r="C114" s="63" t="s">
        <v>167</v>
      </c>
      <c r="D114" s="63" t="s">
        <v>175</v>
      </c>
      <c r="E114" s="57" t="s">
        <v>127</v>
      </c>
      <c r="F114" s="1" t="str">
        <f t="shared" si="4"/>
        <v>Kiểm toán Báo cáo tài chính, các hoạt động liên quan đến quản lý, sử dụng vốn, tài sản nhà nước năm 2021 của Tổng công ty Công nghiệp Xi măng Việt Nam</v>
      </c>
      <c r="G114" t="str">
        <f>IF(AND(SUBTOTAL(103, F114), COUNTIFS($F$15:F114, F114)=1), "x", "")</f>
        <v/>
      </c>
    </row>
    <row r="115" spans="1:7" ht="45" x14ac:dyDescent="0.25">
      <c r="A115" s="62" t="s">
        <v>124</v>
      </c>
      <c r="B115" s="63" t="s">
        <v>176</v>
      </c>
      <c r="C115" s="63" t="s">
        <v>167</v>
      </c>
      <c r="D115" s="63" t="s">
        <v>177</v>
      </c>
      <c r="E115" s="57" t="s">
        <v>127</v>
      </c>
      <c r="F115" s="1" t="str">
        <f t="shared" si="4"/>
        <v>Kiểm toán Báo cáo tài chính, các hoạt động liên quan đến quản lý, sử dụng vốn, tài sản nhà nước năm 2021 của Tổng công ty Công nghiệp Xi măng Việt Nam</v>
      </c>
      <c r="G115" t="str">
        <f>IF(AND(SUBTOTAL(103, F115), COUNTIFS($F$15:F115, F115)=1), "x", "")</f>
        <v/>
      </c>
    </row>
    <row r="116" spans="1:7" ht="45" x14ac:dyDescent="0.25">
      <c r="A116" s="62" t="s">
        <v>125</v>
      </c>
      <c r="B116" s="63" t="s">
        <v>178</v>
      </c>
      <c r="C116" s="63" t="s">
        <v>167</v>
      </c>
      <c r="D116" s="63" t="s">
        <v>173</v>
      </c>
      <c r="E116" s="57" t="s">
        <v>127</v>
      </c>
      <c r="F116" s="1" t="str">
        <f t="shared" si="4"/>
        <v>Kiểm toán Báo cáo tài chính, các hoạt động liên quan đến quản lý, sử dụng vốn, tài sản nhà nước năm 2021 của Tổng công ty Công nghiệp Xi măng Việt Nam</v>
      </c>
      <c r="G116" t="str">
        <f>IF(AND(SUBTOTAL(103, F116), COUNTIFS($F$15:F116, F116)=1), "x", "")</f>
        <v/>
      </c>
    </row>
    <row r="117" spans="1:7" x14ac:dyDescent="0.25">
      <c r="A117" s="61">
        <v>3</v>
      </c>
      <c r="B117" s="56" t="s">
        <v>179</v>
      </c>
      <c r="C117" s="56"/>
      <c r="D117" s="56"/>
      <c r="E117" s="57" t="s">
        <v>127</v>
      </c>
      <c r="F117" t="str">
        <f t="shared" si="4"/>
        <v/>
      </c>
    </row>
    <row r="118" spans="1:7" ht="45" x14ac:dyDescent="0.25">
      <c r="A118" s="62" t="s">
        <v>25</v>
      </c>
      <c r="B118" s="63" t="s">
        <v>180</v>
      </c>
      <c r="C118" s="63" t="s">
        <v>181</v>
      </c>
      <c r="D118" s="63" t="s">
        <v>182</v>
      </c>
      <c r="E118" s="57" t="s">
        <v>127</v>
      </c>
      <c r="F118" s="1" t="str">
        <f t="shared" si="4"/>
        <v>Báo cáo kiểm toán Báo cáo tài chính, các hoạt động liên quan đến quản lý, sử dụng vốn, tài sản nhà nước năm 2020 của Tổng công ty Thép Việt Nam - CTCP</v>
      </c>
      <c r="G118" t="str">
        <f>IF(AND(SUBTOTAL(103, F118), COUNTIFS($F$15:F118, F118)=1), "x", "")</f>
        <v>x</v>
      </c>
    </row>
    <row r="119" spans="1:7" ht="45" x14ac:dyDescent="0.25">
      <c r="A119" s="64" t="s">
        <v>29</v>
      </c>
      <c r="B119" s="63" t="s">
        <v>183</v>
      </c>
      <c r="C119" s="63" t="s">
        <v>184</v>
      </c>
      <c r="D119" s="63" t="s">
        <v>185</v>
      </c>
      <c r="E119" s="57" t="s">
        <v>127</v>
      </c>
      <c r="F119" s="1" t="str">
        <f t="shared" si="4"/>
        <v>Báo cáo kiểm toán Báo cáo tài chính, các hoạt động liên quan đến quản lý, sử dụng vốn, tài sản nhà nước năm 2020 của Tổng công ty Viễn thông MobiFone</v>
      </c>
      <c r="G119" t="str">
        <f>IF(AND(SUBTOTAL(103, F119), COUNTIFS($F$15:F119, F119)=1), "x", "")</f>
        <v>x</v>
      </c>
    </row>
    <row r="120" spans="1:7" x14ac:dyDescent="0.25">
      <c r="A120" s="69">
        <v>4</v>
      </c>
      <c r="B120" s="56" t="s">
        <v>186</v>
      </c>
      <c r="C120" s="56"/>
      <c r="D120" s="56"/>
      <c r="E120" s="57" t="s">
        <v>127</v>
      </c>
      <c r="F120" t="str">
        <f t="shared" si="4"/>
        <v/>
      </c>
    </row>
    <row r="121" spans="1:7" ht="30" x14ac:dyDescent="0.25">
      <c r="A121" s="70" t="s">
        <v>25</v>
      </c>
      <c r="B121" s="63" t="s">
        <v>187</v>
      </c>
      <c r="C121" s="63" t="s">
        <v>188</v>
      </c>
      <c r="D121" s="63" t="s">
        <v>189</v>
      </c>
      <c r="E121" s="57" t="s">
        <v>127</v>
      </c>
      <c r="F121" s="1" t="str">
        <f t="shared" si="4"/>
        <v>Báo cáo kiểm toán chuyên đề “Việc sắp xếp, đổi mới công ty nông, lâm nghiệp”</v>
      </c>
      <c r="G121" t="str">
        <f>IF(AND(SUBTOTAL(103, F121), COUNTIFS($F$15:F121, F121)=1), "x", "")</f>
        <v>x</v>
      </c>
    </row>
    <row r="122" spans="1:7" ht="30" x14ac:dyDescent="0.25">
      <c r="A122" s="70" t="s">
        <v>29</v>
      </c>
      <c r="B122" s="63" t="s">
        <v>190</v>
      </c>
      <c r="C122" s="63" t="s">
        <v>188</v>
      </c>
      <c r="D122" s="63" t="s">
        <v>191</v>
      </c>
      <c r="E122" s="57" t="s">
        <v>127</v>
      </c>
      <c r="F122" s="1" t="str">
        <f t="shared" si="4"/>
        <v>Báo cáo kiểm toán chuyên đề “Việc sắp xếp, đổi mới công ty nông, lâm nghiệp”</v>
      </c>
      <c r="G122" t="str">
        <f>IF(AND(SUBTOTAL(103, F122), COUNTIFS($F$15:F122, F122)=1), "x", "")</f>
        <v/>
      </c>
    </row>
    <row r="123" spans="1:7" ht="63.75" x14ac:dyDescent="0.25">
      <c r="A123" s="64" t="s">
        <v>31</v>
      </c>
      <c r="B123" s="66" t="s">
        <v>192</v>
      </c>
      <c r="C123" s="65" t="s">
        <v>193</v>
      </c>
      <c r="D123" s="65" t="s">
        <v>194</v>
      </c>
      <c r="E123" s="57" t="s">
        <v>127</v>
      </c>
      <c r="F123" s="1" t="str">
        <f t="shared" si="4"/>
        <v>Báo cáo kiểm toán Báo cáo tài chính, các hoạt động liên quan đến quản lý, sử dụng vốn, tài sản nhà nước năm 2018 của Tập đoàn Công nghiệp Than - Khoáng sản Việt Nam</v>
      </c>
      <c r="G123" t="str">
        <f>IF(AND(SUBTOTAL(103, F123), COUNTIFS($F$15:F123, F123)=1), "x", "")</f>
        <v>x</v>
      </c>
    </row>
    <row r="124" spans="1:7" ht="102" x14ac:dyDescent="0.25">
      <c r="A124" s="62" t="s">
        <v>51</v>
      </c>
      <c r="B124" s="63" t="s">
        <v>195</v>
      </c>
      <c r="C124" s="65" t="s">
        <v>193</v>
      </c>
      <c r="D124" s="65" t="s">
        <v>196</v>
      </c>
      <c r="E124" s="57" t="s">
        <v>127</v>
      </c>
      <c r="F124" s="1" t="str">
        <f t="shared" si="4"/>
        <v>Báo cáo kiểm toán Báo cáo tài chính, các hoạt động liên quan đến quản lý, sử dụng vốn, tài sản nhà nước năm 2018 của Tập đoàn Công nghiệp Than - Khoáng sản Việt Nam</v>
      </c>
      <c r="G124" t="str">
        <f>IF(AND(SUBTOTAL(103, F124), COUNTIFS($F$15:F124, F124)=1), "x", "")</f>
        <v/>
      </c>
    </row>
    <row r="125" spans="1:7" ht="60" x14ac:dyDescent="0.25">
      <c r="A125" s="62" t="s">
        <v>52</v>
      </c>
      <c r="B125" s="63" t="s">
        <v>659</v>
      </c>
      <c r="C125" s="65" t="s">
        <v>193</v>
      </c>
      <c r="D125" s="65" t="s">
        <v>197</v>
      </c>
      <c r="E125" s="57" t="s">
        <v>127</v>
      </c>
      <c r="F125" s="1" t="str">
        <f t="shared" si="4"/>
        <v>Báo cáo kiểm toán Báo cáo tài chính, các hoạt động liên quan đến quản lý, sử dụng vốn, tài sản nhà nước năm 2018 của Tập đoàn Công nghiệp Than - Khoáng sản Việt Nam</v>
      </c>
      <c r="G125" t="str">
        <f>IF(AND(SUBTOTAL(103, F125), COUNTIFS($F$15:F125, F125)=1), "x", "")</f>
        <v/>
      </c>
    </row>
    <row r="126" spans="1:7" ht="89.25" x14ac:dyDescent="0.25">
      <c r="A126" s="62" t="s">
        <v>53</v>
      </c>
      <c r="B126" s="63" t="s">
        <v>198</v>
      </c>
      <c r="C126" s="65" t="s">
        <v>193</v>
      </c>
      <c r="D126" s="65" t="s">
        <v>199</v>
      </c>
      <c r="E126" s="57" t="s">
        <v>127</v>
      </c>
      <c r="F126" s="1" t="str">
        <f t="shared" si="4"/>
        <v>Báo cáo kiểm toán Báo cáo tài chính, các hoạt động liên quan đến quản lý, sử dụng vốn, tài sản nhà nước năm 2018 của Tập đoàn Công nghiệp Than - Khoáng sản Việt Nam</v>
      </c>
      <c r="G126" t="str">
        <f>IF(AND(SUBTOTAL(103, F126), COUNTIFS($F$15:F126, F126)=1), "x", "")</f>
        <v/>
      </c>
    </row>
    <row r="127" spans="1:7" ht="89.25" x14ac:dyDescent="0.25">
      <c r="A127" s="62" t="s">
        <v>54</v>
      </c>
      <c r="B127" s="63" t="s">
        <v>200</v>
      </c>
      <c r="C127" s="65" t="s">
        <v>193</v>
      </c>
      <c r="D127" s="65" t="s">
        <v>201</v>
      </c>
      <c r="E127" s="57" t="s">
        <v>127</v>
      </c>
      <c r="F127" s="1" t="str">
        <f t="shared" si="4"/>
        <v>Báo cáo kiểm toán Báo cáo tài chính, các hoạt động liên quan đến quản lý, sử dụng vốn, tài sản nhà nước năm 2018 của Tập đoàn Công nghiệp Than - Khoáng sản Việt Nam</v>
      </c>
      <c r="G127" t="str">
        <f>IF(AND(SUBTOTAL(103, F127), COUNTIFS($F$15:F127, F127)=1), "x", "")</f>
        <v/>
      </c>
    </row>
    <row r="128" spans="1:7" x14ac:dyDescent="0.25">
      <c r="A128" s="59" t="s">
        <v>202</v>
      </c>
      <c r="B128" s="60" t="s">
        <v>203</v>
      </c>
      <c r="C128" s="60"/>
      <c r="D128" s="60"/>
      <c r="E128" s="57" t="s">
        <v>127</v>
      </c>
      <c r="F128" t="str">
        <f t="shared" si="4"/>
        <v/>
      </c>
    </row>
    <row r="129" spans="1:7" x14ac:dyDescent="0.25">
      <c r="A129" s="62">
        <v>1</v>
      </c>
      <c r="B129" s="63" t="s">
        <v>204</v>
      </c>
      <c r="C129" s="63"/>
      <c r="D129" s="63"/>
      <c r="E129" s="57" t="s">
        <v>127</v>
      </c>
      <c r="F129" t="str">
        <f t="shared" si="4"/>
        <v/>
      </c>
    </row>
    <row r="130" spans="1:7" ht="76.5" x14ac:dyDescent="0.25">
      <c r="A130" s="62"/>
      <c r="B130" s="63"/>
      <c r="C130" s="63" t="s">
        <v>205</v>
      </c>
      <c r="D130" s="63" t="s">
        <v>206</v>
      </c>
      <c r="E130" s="57" t="s">
        <v>127</v>
      </c>
      <c r="F130" s="1" t="str">
        <f t="shared" si="4"/>
        <v>Báo cáo kiểm toán Chuyên đề việc góp quyền thuê đất, chuyển đổi mục đích sử dụng đất được Nhà nước cho thuê để thực hiện các dự án đầu tư của Tổng công ty Lương Thực Miền Nam</v>
      </c>
      <c r="G130" t="str">
        <f>IF(AND(SUBTOTAL(103, F130), COUNTIFS($F$15:F130, F130)=1), "x", "")</f>
        <v>x</v>
      </c>
    </row>
    <row r="131" spans="1:7" x14ac:dyDescent="0.25">
      <c r="A131" s="62"/>
      <c r="B131" s="63" t="s">
        <v>207</v>
      </c>
      <c r="C131" s="63"/>
      <c r="D131" s="63" t="s">
        <v>208</v>
      </c>
      <c r="E131" s="57" t="s">
        <v>127</v>
      </c>
      <c r="F131" t="str">
        <f t="shared" si="4"/>
        <v/>
      </c>
    </row>
    <row r="132" spans="1:7" x14ac:dyDescent="0.25">
      <c r="A132" s="62"/>
      <c r="B132" s="63" t="s">
        <v>209</v>
      </c>
      <c r="C132" s="63"/>
      <c r="D132" s="63" t="s">
        <v>210</v>
      </c>
      <c r="E132" s="57" t="s">
        <v>127</v>
      </c>
      <c r="F132" t="str">
        <f t="shared" si="4"/>
        <v/>
      </c>
    </row>
    <row r="133" spans="1:7" x14ac:dyDescent="0.25">
      <c r="A133" s="58" t="s">
        <v>36</v>
      </c>
      <c r="B133" s="56" t="s">
        <v>37</v>
      </c>
      <c r="C133" s="56"/>
      <c r="D133" s="56"/>
      <c r="E133" s="57" t="s">
        <v>127</v>
      </c>
      <c r="F133" t="str">
        <f t="shared" si="4"/>
        <v/>
      </c>
    </row>
    <row r="134" spans="1:7" x14ac:dyDescent="0.25">
      <c r="A134" s="59" t="s">
        <v>115</v>
      </c>
      <c r="B134" s="60" t="s">
        <v>23</v>
      </c>
      <c r="C134" s="60"/>
      <c r="D134" s="60"/>
      <c r="E134" s="57" t="s">
        <v>127</v>
      </c>
      <c r="F134" t="str">
        <f t="shared" si="4"/>
        <v/>
      </c>
    </row>
    <row r="135" spans="1:7" x14ac:dyDescent="0.25">
      <c r="A135" s="61">
        <v>1</v>
      </c>
      <c r="B135" s="56" t="s">
        <v>24</v>
      </c>
      <c r="C135" s="56"/>
      <c r="D135" s="56"/>
      <c r="E135" s="57" t="s">
        <v>127</v>
      </c>
      <c r="F135" t="str">
        <f t="shared" si="4"/>
        <v/>
      </c>
    </row>
    <row r="136" spans="1:7" ht="45" x14ac:dyDescent="0.25">
      <c r="A136" s="62" t="s">
        <v>25</v>
      </c>
      <c r="B136" s="63" t="s">
        <v>211</v>
      </c>
      <c r="C136" s="160" t="s">
        <v>212</v>
      </c>
      <c r="D136" s="160" t="s">
        <v>213</v>
      </c>
      <c r="E136" s="57" t="s">
        <v>127</v>
      </c>
      <c r="F136" s="1" t="str">
        <f t="shared" si="4"/>
        <v>Kiểm toán Báo cáo tài chính, các hoạt động liên quan đến quản lý, sử dụng vốn, tài sản nhà nước năm 2023 của Tập đoàn Xăng dầu Việt Nam</v>
      </c>
      <c r="G136" t="str">
        <f>IF(AND(SUBTOTAL(103, F136), COUNTIFS($F$15:F136, F136)=1), "x", "")</f>
        <v>x</v>
      </c>
    </row>
    <row r="137" spans="1:7" x14ac:dyDescent="0.25">
      <c r="A137" s="159"/>
      <c r="B137" s="63" t="s">
        <v>214</v>
      </c>
      <c r="C137" s="160"/>
      <c r="D137" s="160"/>
      <c r="E137" s="57" t="s">
        <v>127</v>
      </c>
      <c r="F137" t="str">
        <f t="shared" si="4"/>
        <v/>
      </c>
    </row>
    <row r="138" spans="1:7" x14ac:dyDescent="0.25">
      <c r="A138" s="159"/>
      <c r="B138" s="63" t="s">
        <v>215</v>
      </c>
      <c r="C138" s="160"/>
      <c r="D138" s="160"/>
      <c r="E138" s="57" t="s">
        <v>127</v>
      </c>
      <c r="F138" t="str">
        <f t="shared" si="4"/>
        <v/>
      </c>
    </row>
    <row r="139" spans="1:7" x14ac:dyDescent="0.25">
      <c r="A139" s="159"/>
      <c r="B139" s="63" t="s">
        <v>216</v>
      </c>
      <c r="C139" s="160"/>
      <c r="D139" s="160"/>
      <c r="E139" s="57" t="s">
        <v>127</v>
      </c>
      <c r="F139" t="str">
        <f t="shared" si="4"/>
        <v/>
      </c>
    </row>
    <row r="140" spans="1:7" x14ac:dyDescent="0.25">
      <c r="A140" s="159"/>
      <c r="B140" s="63" t="s">
        <v>217</v>
      </c>
      <c r="C140" s="160"/>
      <c r="D140" s="160"/>
      <c r="E140" s="57" t="s">
        <v>127</v>
      </c>
      <c r="F140" t="str">
        <f t="shared" si="4"/>
        <v/>
      </c>
    </row>
    <row r="141" spans="1:7" x14ac:dyDescent="0.25">
      <c r="A141" s="159"/>
      <c r="B141" s="63" t="s">
        <v>218</v>
      </c>
      <c r="C141" s="160"/>
      <c r="D141" s="160"/>
      <c r="E141" s="57" t="s">
        <v>127</v>
      </c>
      <c r="F141" t="str">
        <f t="shared" si="4"/>
        <v/>
      </c>
    </row>
    <row r="142" spans="1:7" x14ac:dyDescent="0.25">
      <c r="A142" s="159"/>
      <c r="B142" s="63" t="s">
        <v>219</v>
      </c>
      <c r="C142" s="160"/>
      <c r="D142" s="160"/>
      <c r="E142" s="57" t="s">
        <v>127</v>
      </c>
      <c r="F142" t="str">
        <f t="shared" si="4"/>
        <v/>
      </c>
    </row>
    <row r="143" spans="1:7" x14ac:dyDescent="0.25">
      <c r="A143" s="159"/>
      <c r="B143" s="63" t="s">
        <v>220</v>
      </c>
      <c r="C143" s="160"/>
      <c r="D143" s="160"/>
      <c r="E143" s="57" t="s">
        <v>127</v>
      </c>
      <c r="F143" t="str">
        <f t="shared" si="4"/>
        <v/>
      </c>
    </row>
    <row r="144" spans="1:7" x14ac:dyDescent="0.25">
      <c r="A144" s="159"/>
      <c r="B144" s="63" t="s">
        <v>221</v>
      </c>
      <c r="C144" s="160"/>
      <c r="D144" s="160"/>
      <c r="E144" s="57" t="s">
        <v>127</v>
      </c>
      <c r="F144" t="str">
        <f t="shared" si="4"/>
        <v/>
      </c>
    </row>
    <row r="145" spans="1:7" x14ac:dyDescent="0.25">
      <c r="A145" s="159"/>
      <c r="B145" s="63" t="s">
        <v>222</v>
      </c>
      <c r="C145" s="160"/>
      <c r="D145" s="160"/>
      <c r="E145" s="57" t="s">
        <v>127</v>
      </c>
      <c r="F145" t="str">
        <f t="shared" si="4"/>
        <v/>
      </c>
    </row>
    <row r="146" spans="1:7" x14ac:dyDescent="0.25">
      <c r="A146" s="159"/>
      <c r="B146" s="63" t="s">
        <v>223</v>
      </c>
      <c r="C146" s="160"/>
      <c r="D146" s="160"/>
      <c r="E146" s="57" t="s">
        <v>127</v>
      </c>
      <c r="F146" t="str">
        <f t="shared" si="4"/>
        <v/>
      </c>
    </row>
    <row r="147" spans="1:7" x14ac:dyDescent="0.25">
      <c r="A147" s="159"/>
      <c r="B147" s="63" t="s">
        <v>224</v>
      </c>
      <c r="C147" s="160"/>
      <c r="D147" s="160"/>
      <c r="E147" s="57" t="s">
        <v>127</v>
      </c>
      <c r="F147" t="str">
        <f t="shared" si="4"/>
        <v/>
      </c>
    </row>
    <row r="148" spans="1:7" x14ac:dyDescent="0.25">
      <c r="A148" s="159"/>
      <c r="B148" s="63" t="s">
        <v>225</v>
      </c>
      <c r="C148" s="160"/>
      <c r="D148" s="160"/>
      <c r="E148" s="57" t="s">
        <v>127</v>
      </c>
      <c r="F148" t="str">
        <f t="shared" si="4"/>
        <v/>
      </c>
    </row>
    <row r="149" spans="1:7" x14ac:dyDescent="0.25">
      <c r="A149" s="159"/>
      <c r="B149" s="63" t="s">
        <v>226</v>
      </c>
      <c r="C149" s="160"/>
      <c r="D149" s="160"/>
      <c r="E149" s="57" t="s">
        <v>127</v>
      </c>
      <c r="F149" t="str">
        <f t="shared" si="4"/>
        <v/>
      </c>
    </row>
    <row r="150" spans="1:7" x14ac:dyDescent="0.25">
      <c r="A150" s="159"/>
      <c r="B150" s="63" t="s">
        <v>227</v>
      </c>
      <c r="C150" s="160"/>
      <c r="D150" s="160"/>
      <c r="E150" s="57" t="s">
        <v>127</v>
      </c>
      <c r="F150" t="str">
        <f t="shared" si="4"/>
        <v/>
      </c>
    </row>
    <row r="151" spans="1:7" x14ac:dyDescent="0.25">
      <c r="A151" s="159"/>
      <c r="B151" s="63" t="s">
        <v>228</v>
      </c>
      <c r="C151" s="160"/>
      <c r="D151" s="160"/>
      <c r="E151" s="57" t="s">
        <v>127</v>
      </c>
      <c r="F151" t="str">
        <f t="shared" si="4"/>
        <v/>
      </c>
    </row>
    <row r="152" spans="1:7" ht="45" x14ac:dyDescent="0.25">
      <c r="A152" s="62" t="s">
        <v>29</v>
      </c>
      <c r="B152" s="63" t="s">
        <v>229</v>
      </c>
      <c r="C152" s="160" t="s">
        <v>212</v>
      </c>
      <c r="D152" s="160" t="s">
        <v>230</v>
      </c>
      <c r="E152" s="57" t="s">
        <v>127</v>
      </c>
      <c r="F152" s="1" t="str">
        <f t="shared" si="4"/>
        <v>Kiểm toán Báo cáo tài chính, các hoạt động liên quan đến quản lý, sử dụng vốn, tài sản nhà nước năm 2023 của Tập đoàn Xăng dầu Việt Nam</v>
      </c>
      <c r="G152" t="str">
        <f>IF(AND(SUBTOTAL(103, F152), COUNTIFS($F$15:F152, F152)=1), "x", "")</f>
        <v/>
      </c>
    </row>
    <row r="153" spans="1:7" x14ac:dyDescent="0.25">
      <c r="A153" s="159"/>
      <c r="B153" s="63" t="s">
        <v>231</v>
      </c>
      <c r="C153" s="160"/>
      <c r="D153" s="160"/>
      <c r="E153" s="57" t="s">
        <v>127</v>
      </c>
      <c r="F153" t="str">
        <f t="shared" si="4"/>
        <v/>
      </c>
    </row>
    <row r="154" spans="1:7" x14ac:dyDescent="0.25">
      <c r="A154" s="159"/>
      <c r="B154" s="63" t="s">
        <v>232</v>
      </c>
      <c r="C154" s="160"/>
      <c r="D154" s="160"/>
      <c r="E154" s="57" t="s">
        <v>127</v>
      </c>
      <c r="F154" t="str">
        <f t="shared" si="4"/>
        <v/>
      </c>
    </row>
    <row r="155" spans="1:7" ht="25.5" x14ac:dyDescent="0.25">
      <c r="A155" s="159"/>
      <c r="B155" s="63" t="s">
        <v>233</v>
      </c>
      <c r="C155" s="160"/>
      <c r="D155" s="160"/>
      <c r="E155" s="57" t="s">
        <v>127</v>
      </c>
      <c r="F155" t="str">
        <f t="shared" si="4"/>
        <v/>
      </c>
    </row>
    <row r="156" spans="1:7" ht="25.5" x14ac:dyDescent="0.25">
      <c r="A156" s="159"/>
      <c r="B156" s="63" t="s">
        <v>234</v>
      </c>
      <c r="C156" s="160"/>
      <c r="D156" s="160"/>
      <c r="E156" s="57" t="s">
        <v>127</v>
      </c>
      <c r="F156" t="str">
        <f t="shared" si="4"/>
        <v/>
      </c>
    </row>
    <row r="157" spans="1:7" x14ac:dyDescent="0.25">
      <c r="A157" s="159"/>
      <c r="B157" s="63" t="s">
        <v>235</v>
      </c>
      <c r="C157" s="160"/>
      <c r="D157" s="160"/>
      <c r="E157" s="57" t="s">
        <v>127</v>
      </c>
      <c r="F157" t="str">
        <f t="shared" si="4"/>
        <v/>
      </c>
    </row>
    <row r="158" spans="1:7" ht="25.5" x14ac:dyDescent="0.25">
      <c r="A158" s="159"/>
      <c r="B158" s="63" t="s">
        <v>236</v>
      </c>
      <c r="C158" s="160"/>
      <c r="D158" s="160"/>
      <c r="E158" s="57" t="s">
        <v>127</v>
      </c>
      <c r="F158" t="str">
        <f t="shared" si="4"/>
        <v/>
      </c>
    </row>
    <row r="159" spans="1:7" ht="25.5" x14ac:dyDescent="0.25">
      <c r="A159" s="159"/>
      <c r="B159" s="63" t="s">
        <v>237</v>
      </c>
      <c r="C159" s="160"/>
      <c r="D159" s="160"/>
      <c r="E159" s="57" t="s">
        <v>127</v>
      </c>
      <c r="F159" t="str">
        <f t="shared" si="4"/>
        <v/>
      </c>
    </row>
    <row r="160" spans="1:7" ht="45" x14ac:dyDescent="0.25">
      <c r="A160" s="62" t="s">
        <v>31</v>
      </c>
      <c r="B160" s="63" t="s">
        <v>238</v>
      </c>
      <c r="C160" s="160" t="s">
        <v>212</v>
      </c>
      <c r="D160" s="160" t="s">
        <v>239</v>
      </c>
      <c r="E160" s="57" t="s">
        <v>127</v>
      </c>
      <c r="F160" s="1" t="str">
        <f t="shared" si="4"/>
        <v>Kiểm toán Báo cáo tài chính, các hoạt động liên quan đến quản lý, sử dụng vốn, tài sản nhà nước năm 2023 của Tập đoàn Xăng dầu Việt Nam</v>
      </c>
      <c r="G160" t="str">
        <f>IF(AND(SUBTOTAL(103, F160), COUNTIFS($F$15:F160, F160)=1), "x", "")</f>
        <v/>
      </c>
    </row>
    <row r="161" spans="1:7" x14ac:dyDescent="0.25">
      <c r="A161" s="159"/>
      <c r="B161" s="63" t="s">
        <v>240</v>
      </c>
      <c r="C161" s="160"/>
      <c r="D161" s="160"/>
      <c r="E161" s="57" t="s">
        <v>127</v>
      </c>
      <c r="F161" t="str">
        <f t="shared" si="4"/>
        <v/>
      </c>
    </row>
    <row r="162" spans="1:7" x14ac:dyDescent="0.25">
      <c r="A162" s="159"/>
      <c r="B162" s="63" t="s">
        <v>241</v>
      </c>
      <c r="C162" s="160"/>
      <c r="D162" s="160"/>
      <c r="E162" s="57" t="s">
        <v>127</v>
      </c>
      <c r="F162" t="str">
        <f t="shared" si="4"/>
        <v/>
      </c>
    </row>
    <row r="163" spans="1:7" x14ac:dyDescent="0.25">
      <c r="A163" s="159"/>
      <c r="B163" s="63" t="s">
        <v>242</v>
      </c>
      <c r="C163" s="160"/>
      <c r="D163" s="160"/>
      <c r="E163" s="57" t="s">
        <v>127</v>
      </c>
      <c r="F163" t="str">
        <f t="shared" si="4"/>
        <v/>
      </c>
    </row>
    <row r="164" spans="1:7" x14ac:dyDescent="0.25">
      <c r="A164" s="159"/>
      <c r="B164" s="63" t="s">
        <v>243</v>
      </c>
      <c r="C164" s="160"/>
      <c r="D164" s="160"/>
      <c r="E164" s="57" t="s">
        <v>127</v>
      </c>
      <c r="F164" t="str">
        <f t="shared" si="4"/>
        <v/>
      </c>
    </row>
    <row r="165" spans="1:7" x14ac:dyDescent="0.25">
      <c r="A165" s="159"/>
      <c r="B165" s="63" t="s">
        <v>244</v>
      </c>
      <c r="C165" s="160"/>
      <c r="D165" s="160" t="s">
        <v>245</v>
      </c>
      <c r="E165" s="57" t="s">
        <v>127</v>
      </c>
      <c r="F165" t="str">
        <f t="shared" si="4"/>
        <v/>
      </c>
    </row>
    <row r="166" spans="1:7" x14ac:dyDescent="0.25">
      <c r="A166" s="159"/>
      <c r="B166" s="63" t="s">
        <v>246</v>
      </c>
      <c r="C166" s="160"/>
      <c r="D166" s="160"/>
      <c r="E166" s="57" t="s">
        <v>127</v>
      </c>
      <c r="F166" t="str">
        <f t="shared" si="4"/>
        <v/>
      </c>
    </row>
    <row r="167" spans="1:7" x14ac:dyDescent="0.25">
      <c r="A167" s="159"/>
      <c r="B167" s="63" t="s">
        <v>247</v>
      </c>
      <c r="C167" s="160"/>
      <c r="D167" s="160"/>
      <c r="E167" s="57" t="s">
        <v>127</v>
      </c>
      <c r="F167" t="str">
        <f t="shared" si="4"/>
        <v/>
      </c>
    </row>
    <row r="168" spans="1:7" x14ac:dyDescent="0.25">
      <c r="A168" s="159"/>
      <c r="B168" s="63" t="s">
        <v>248</v>
      </c>
      <c r="C168" s="160"/>
      <c r="D168" s="160"/>
      <c r="E168" s="57" t="s">
        <v>127</v>
      </c>
      <c r="F168" t="str">
        <f t="shared" si="4"/>
        <v/>
      </c>
    </row>
    <row r="169" spans="1:7" x14ac:dyDescent="0.25">
      <c r="A169" s="159"/>
      <c r="B169" s="63" t="s">
        <v>249</v>
      </c>
      <c r="C169" s="160"/>
      <c r="D169" s="160"/>
      <c r="E169" s="57" t="s">
        <v>127</v>
      </c>
      <c r="F169" t="str">
        <f t="shared" si="4"/>
        <v/>
      </c>
    </row>
    <row r="170" spans="1:7" x14ac:dyDescent="0.25">
      <c r="A170" s="159"/>
      <c r="B170" s="63" t="s">
        <v>250</v>
      </c>
      <c r="C170" s="160"/>
      <c r="D170" s="160"/>
      <c r="E170" s="57" t="s">
        <v>127</v>
      </c>
      <c r="F170" t="str">
        <f t="shared" si="4"/>
        <v/>
      </c>
    </row>
    <row r="171" spans="1:7" x14ac:dyDescent="0.25">
      <c r="A171" s="159"/>
      <c r="B171" s="63" t="s">
        <v>251</v>
      </c>
      <c r="C171" s="160"/>
      <c r="D171" s="160"/>
      <c r="E171" s="57" t="s">
        <v>127</v>
      </c>
      <c r="F171" t="str">
        <f t="shared" si="4"/>
        <v/>
      </c>
    </row>
    <row r="172" spans="1:7" x14ac:dyDescent="0.25">
      <c r="A172" s="159"/>
      <c r="B172" s="63" t="s">
        <v>252</v>
      </c>
      <c r="C172" s="160"/>
      <c r="D172" s="160"/>
      <c r="E172" s="57" t="s">
        <v>127</v>
      </c>
      <c r="F172" t="str">
        <f t="shared" si="4"/>
        <v/>
      </c>
    </row>
    <row r="173" spans="1:7" x14ac:dyDescent="0.25">
      <c r="A173" s="159"/>
      <c r="B173" s="63" t="s">
        <v>253</v>
      </c>
      <c r="C173" s="160"/>
      <c r="D173" s="160"/>
      <c r="E173" s="57" t="s">
        <v>127</v>
      </c>
      <c r="F173" t="str">
        <f t="shared" si="4"/>
        <v/>
      </c>
    </row>
    <row r="174" spans="1:7" ht="45" x14ac:dyDescent="0.25">
      <c r="A174" s="159" t="s">
        <v>51</v>
      </c>
      <c r="B174" s="63" t="s">
        <v>254</v>
      </c>
      <c r="C174" s="160" t="s">
        <v>133</v>
      </c>
      <c r="D174" s="160" t="s">
        <v>134</v>
      </c>
      <c r="E174" s="57" t="s">
        <v>127</v>
      </c>
      <c r="F174" s="1" t="str">
        <f t="shared" si="4"/>
        <v>Báo cáo kiểm toán Báo cáo tài chính, các hoạt động liên quan đến quản lý, sử dụng vốn, tài sản nhà nước năm 2022 của Tập đoàn Công nghiệp Cao su Việt Nam</v>
      </c>
      <c r="G174" t="str">
        <f>IF(AND(SUBTOTAL(103, F174), COUNTIFS($F$15:F174, F174)=1), "x", "")</f>
        <v/>
      </c>
    </row>
    <row r="175" spans="1:7" ht="25.5" x14ac:dyDescent="0.25">
      <c r="A175" s="159"/>
      <c r="B175" s="63" t="s">
        <v>255</v>
      </c>
      <c r="C175" s="160"/>
      <c r="D175" s="160"/>
      <c r="E175" s="57" t="s">
        <v>127</v>
      </c>
      <c r="F175" t="str">
        <f t="shared" si="4"/>
        <v/>
      </c>
    </row>
    <row r="176" spans="1:7" ht="25.5" x14ac:dyDescent="0.25">
      <c r="A176" s="159"/>
      <c r="B176" s="63" t="s">
        <v>256</v>
      </c>
      <c r="C176" s="160"/>
      <c r="D176" s="160"/>
      <c r="E176" s="57" t="s">
        <v>127</v>
      </c>
      <c r="F176" t="str">
        <f t="shared" ref="F176:F239" si="5">LEFT(TRIM(CLEAN(C176)), 200)</f>
        <v/>
      </c>
    </row>
    <row r="177" spans="1:7" ht="45" x14ac:dyDescent="0.25">
      <c r="A177" s="159" t="s">
        <v>52</v>
      </c>
      <c r="B177" s="63" t="s">
        <v>257</v>
      </c>
      <c r="C177" s="63" t="s">
        <v>133</v>
      </c>
      <c r="D177" s="63" t="s">
        <v>136</v>
      </c>
      <c r="E177" s="57" t="s">
        <v>127</v>
      </c>
      <c r="F177" s="1" t="str">
        <f t="shared" si="5"/>
        <v>Báo cáo kiểm toán Báo cáo tài chính, các hoạt động liên quan đến quản lý, sử dụng vốn, tài sản nhà nước năm 2022 của Tập đoàn Công nghiệp Cao su Việt Nam</v>
      </c>
      <c r="G177" t="str">
        <f>IF(AND(SUBTOTAL(103, F177), COUNTIFS($F$15:F177, F177)=1), "x", "")</f>
        <v/>
      </c>
    </row>
    <row r="178" spans="1:7" ht="45" x14ac:dyDescent="0.25">
      <c r="A178" s="159"/>
      <c r="B178" s="63" t="s">
        <v>258</v>
      </c>
      <c r="C178" s="63" t="s">
        <v>133</v>
      </c>
      <c r="D178" s="63" t="s">
        <v>136</v>
      </c>
      <c r="E178" s="57" t="s">
        <v>127</v>
      </c>
      <c r="F178" s="1" t="str">
        <f t="shared" si="5"/>
        <v>Báo cáo kiểm toán Báo cáo tài chính, các hoạt động liên quan đến quản lý, sử dụng vốn, tài sản nhà nước năm 2022 của Tập đoàn Công nghiệp Cao su Việt Nam</v>
      </c>
      <c r="G178" t="str">
        <f>IF(AND(SUBTOTAL(103, F178), COUNTIFS($F$15:F178, F178)=1), "x", "")</f>
        <v/>
      </c>
    </row>
    <row r="179" spans="1:7" ht="45" x14ac:dyDescent="0.25">
      <c r="A179" s="159"/>
      <c r="B179" s="63" t="s">
        <v>259</v>
      </c>
      <c r="C179" s="63" t="s">
        <v>133</v>
      </c>
      <c r="D179" s="63" t="s">
        <v>136</v>
      </c>
      <c r="E179" s="57" t="s">
        <v>127</v>
      </c>
      <c r="F179" s="1" t="str">
        <f t="shared" si="5"/>
        <v>Báo cáo kiểm toán Báo cáo tài chính, các hoạt động liên quan đến quản lý, sử dụng vốn, tài sản nhà nước năm 2022 của Tập đoàn Công nghiệp Cao su Việt Nam</v>
      </c>
      <c r="G179" t="str">
        <f>IF(AND(SUBTOTAL(103, F179), COUNTIFS($F$15:F179, F179)=1), "x", "")</f>
        <v/>
      </c>
    </row>
    <row r="180" spans="1:7" ht="45" x14ac:dyDescent="0.25">
      <c r="A180" s="159"/>
      <c r="B180" s="63" t="s">
        <v>260</v>
      </c>
      <c r="C180" s="63" t="s">
        <v>133</v>
      </c>
      <c r="D180" s="63" t="s">
        <v>136</v>
      </c>
      <c r="E180" s="57" t="s">
        <v>127</v>
      </c>
      <c r="F180" s="1" t="str">
        <f t="shared" si="5"/>
        <v>Báo cáo kiểm toán Báo cáo tài chính, các hoạt động liên quan đến quản lý, sử dụng vốn, tài sản nhà nước năm 2022 của Tập đoàn Công nghiệp Cao su Việt Nam</v>
      </c>
      <c r="G180" t="str">
        <f>IF(AND(SUBTOTAL(103, F180), COUNTIFS($F$15:F180, F180)=1), "x", "")</f>
        <v/>
      </c>
    </row>
    <row r="181" spans="1:7" ht="45" x14ac:dyDescent="0.25">
      <c r="A181" s="159"/>
      <c r="B181" s="63" t="s">
        <v>261</v>
      </c>
      <c r="C181" s="63" t="s">
        <v>133</v>
      </c>
      <c r="D181" s="63" t="s">
        <v>136</v>
      </c>
      <c r="E181" s="57" t="s">
        <v>127</v>
      </c>
      <c r="F181" s="1" t="str">
        <f t="shared" si="5"/>
        <v>Báo cáo kiểm toán Báo cáo tài chính, các hoạt động liên quan đến quản lý, sử dụng vốn, tài sản nhà nước năm 2022 của Tập đoàn Công nghiệp Cao su Việt Nam</v>
      </c>
      <c r="G181" t="str">
        <f>IF(AND(SUBTOTAL(103, F181), COUNTIFS($F$15:F181, F181)=1), "x", "")</f>
        <v/>
      </c>
    </row>
    <row r="182" spans="1:7" ht="45" x14ac:dyDescent="0.25">
      <c r="A182" s="159" t="s">
        <v>53</v>
      </c>
      <c r="B182" s="63" t="s">
        <v>262</v>
      </c>
      <c r="C182" s="160" t="s">
        <v>133</v>
      </c>
      <c r="D182" s="160" t="s">
        <v>138</v>
      </c>
      <c r="E182" s="57" t="s">
        <v>127</v>
      </c>
      <c r="F182" s="1" t="str">
        <f t="shared" si="5"/>
        <v>Báo cáo kiểm toán Báo cáo tài chính, các hoạt động liên quan đến quản lý, sử dụng vốn, tài sản nhà nước năm 2022 của Tập đoàn Công nghiệp Cao su Việt Nam</v>
      </c>
      <c r="G182" t="str">
        <f>IF(AND(SUBTOTAL(103, F182), COUNTIFS($F$15:F182, F182)=1), "x", "")</f>
        <v/>
      </c>
    </row>
    <row r="183" spans="1:7" x14ac:dyDescent="0.25">
      <c r="A183" s="159"/>
      <c r="B183" s="63" t="s">
        <v>263</v>
      </c>
      <c r="C183" s="160"/>
      <c r="D183" s="160"/>
      <c r="E183" s="57" t="s">
        <v>127</v>
      </c>
      <c r="F183" t="str">
        <f t="shared" si="5"/>
        <v/>
      </c>
    </row>
    <row r="184" spans="1:7" x14ac:dyDescent="0.25">
      <c r="A184" s="159"/>
      <c r="B184" s="63" t="s">
        <v>264</v>
      </c>
      <c r="C184" s="160"/>
      <c r="D184" s="160"/>
      <c r="E184" s="57" t="s">
        <v>127</v>
      </c>
      <c r="F184" t="str">
        <f t="shared" si="5"/>
        <v/>
      </c>
    </row>
    <row r="185" spans="1:7" x14ac:dyDescent="0.25">
      <c r="A185" s="61">
        <v>2</v>
      </c>
      <c r="B185" s="56" t="s">
        <v>5</v>
      </c>
      <c r="C185" s="56"/>
      <c r="D185" s="56"/>
      <c r="E185" s="57" t="s">
        <v>127</v>
      </c>
      <c r="F185" t="str">
        <f t="shared" si="5"/>
        <v/>
      </c>
    </row>
    <row r="186" spans="1:7" ht="51" x14ac:dyDescent="0.25">
      <c r="A186" s="62" t="s">
        <v>25</v>
      </c>
      <c r="B186" s="68" t="s">
        <v>265</v>
      </c>
      <c r="C186" s="50" t="s">
        <v>146</v>
      </c>
      <c r="D186" s="65" t="s">
        <v>147</v>
      </c>
      <c r="E186" s="57" t="s">
        <v>127</v>
      </c>
      <c r="F186" s="1" t="str">
        <f t="shared" si="5"/>
        <v>Báo cáo kiểm toán chuyên đề quản lý NN về tài nguyên khoáng sản giai đoạn 2017-2021 của Tập đoàn Than - Khoáng sản Việt Nam</v>
      </c>
      <c r="G186" t="str">
        <f>IF(AND(SUBTOTAL(103, F186), COUNTIFS($F$15:F186, F186)=1), "x", "")</f>
        <v/>
      </c>
    </row>
    <row r="187" spans="1:7" ht="76.5" x14ac:dyDescent="0.25">
      <c r="A187" s="62" t="s">
        <v>29</v>
      </c>
      <c r="B187" s="50" t="s">
        <v>266</v>
      </c>
      <c r="C187" s="50" t="s">
        <v>146</v>
      </c>
      <c r="D187" s="66" t="s">
        <v>149</v>
      </c>
      <c r="E187" s="57" t="s">
        <v>127</v>
      </c>
      <c r="F187" s="1" t="str">
        <f t="shared" si="5"/>
        <v>Báo cáo kiểm toán chuyên đề quản lý NN về tài nguyên khoáng sản giai đoạn 2017-2021 của Tập đoàn Than - Khoáng sản Việt Nam</v>
      </c>
      <c r="G187" t="str">
        <f>IF(AND(SUBTOTAL(103, F187), COUNTIFS($F$15:F187, F187)=1), "x", "")</f>
        <v/>
      </c>
    </row>
    <row r="188" spans="1:7" ht="89.25" x14ac:dyDescent="0.25">
      <c r="A188" s="62" t="s">
        <v>31</v>
      </c>
      <c r="B188" s="50" t="s">
        <v>663</v>
      </c>
      <c r="C188" s="50" t="s">
        <v>146</v>
      </c>
      <c r="D188" s="65" t="s">
        <v>151</v>
      </c>
      <c r="E188" s="57" t="s">
        <v>127</v>
      </c>
      <c r="F188" s="1" t="str">
        <f t="shared" si="5"/>
        <v>Báo cáo kiểm toán chuyên đề quản lý NN về tài nguyên khoáng sản giai đoạn 2017-2021 của Tập đoàn Than - Khoáng sản Việt Nam</v>
      </c>
      <c r="G188" t="str">
        <f>IF(AND(SUBTOTAL(103, F188), COUNTIFS($F$15:F188, F188)=1), "x", "")</f>
        <v/>
      </c>
    </row>
    <row r="189" spans="1:7" ht="76.5" x14ac:dyDescent="0.25">
      <c r="A189" s="62" t="s">
        <v>51</v>
      </c>
      <c r="B189" s="50" t="s">
        <v>662</v>
      </c>
      <c r="C189" s="50" t="s">
        <v>146</v>
      </c>
      <c r="D189" s="65" t="s">
        <v>153</v>
      </c>
      <c r="E189" s="57" t="s">
        <v>127</v>
      </c>
      <c r="F189" s="1" t="str">
        <f t="shared" si="5"/>
        <v>Báo cáo kiểm toán chuyên đề quản lý NN về tài nguyên khoáng sản giai đoạn 2017-2021 của Tập đoàn Than - Khoáng sản Việt Nam</v>
      </c>
      <c r="G189" t="str">
        <f>IF(AND(SUBTOTAL(103, F189), COUNTIFS($F$15:F189, F189)=1), "x", "")</f>
        <v/>
      </c>
    </row>
    <row r="190" spans="1:7" ht="51" x14ac:dyDescent="0.25">
      <c r="A190" s="62" t="s">
        <v>52</v>
      </c>
      <c r="B190" s="67" t="s">
        <v>267</v>
      </c>
      <c r="C190" s="68" t="s">
        <v>161</v>
      </c>
      <c r="D190" s="65" t="s">
        <v>162</v>
      </c>
      <c r="E190" s="57" t="s">
        <v>127</v>
      </c>
      <c r="F190" s="1" t="str">
        <f t="shared" si="5"/>
        <v>'Kiểm toán Báo cáo tài chính, các hoạt động liên quan đến quản lý, sử dụng vốn, tài sản nhà nước năm 2021 tại Tập đoàn Công nghiệp Than - Khoáng sản Việt Nam</v>
      </c>
      <c r="G190" t="str">
        <f>IF(AND(SUBTOTAL(103, F190), COUNTIFS($F$15:F190, F190)=1), "x", "")</f>
        <v/>
      </c>
    </row>
    <row r="191" spans="1:7" ht="114.75" x14ac:dyDescent="0.25">
      <c r="A191" s="62" t="s">
        <v>53</v>
      </c>
      <c r="B191" s="50" t="s">
        <v>268</v>
      </c>
      <c r="C191" s="50" t="s">
        <v>155</v>
      </c>
      <c r="D191" s="50" t="s">
        <v>156</v>
      </c>
      <c r="E191" s="57" t="s">
        <v>127</v>
      </c>
      <c r="F191" s="1" t="str">
        <f t="shared" si="5"/>
        <v>Kiểm toán Báo cáo tài chính, các hoạt động liên quan đến quản lý, sử dụng vốn, tài sản nhà nước năm 2021 tại Tập đoàn Công nghiệp Than - Khoáng sản Việt Nam</v>
      </c>
      <c r="G191" t="str">
        <f>IF(AND(SUBTOTAL(103, F191), COUNTIFS($F$15:F191, F191)=1), "x", "")</f>
        <v/>
      </c>
    </row>
    <row r="192" spans="1:7" ht="102" x14ac:dyDescent="0.25">
      <c r="A192" s="62" t="s">
        <v>54</v>
      </c>
      <c r="B192" s="50" t="s">
        <v>269</v>
      </c>
      <c r="C192" s="50" t="s">
        <v>155</v>
      </c>
      <c r="D192" s="50" t="s">
        <v>158</v>
      </c>
      <c r="E192" s="57" t="s">
        <v>127</v>
      </c>
      <c r="F192" s="1" t="str">
        <f t="shared" si="5"/>
        <v>Kiểm toán Báo cáo tài chính, các hoạt động liên quan đến quản lý, sử dụng vốn, tài sản nhà nước năm 2021 tại Tập đoàn Công nghiệp Than - Khoáng sản Việt Nam</v>
      </c>
      <c r="G192" t="str">
        <f>IF(AND(SUBTOTAL(103, F192), COUNTIFS($F$15:F192, F192)=1), "x", "")</f>
        <v/>
      </c>
    </row>
    <row r="193" spans="1:7" ht="51" x14ac:dyDescent="0.25">
      <c r="A193" s="62" t="s">
        <v>55</v>
      </c>
      <c r="B193" s="50" t="s">
        <v>270</v>
      </c>
      <c r="C193" s="50" t="s">
        <v>155</v>
      </c>
      <c r="D193" s="50" t="s">
        <v>160</v>
      </c>
      <c r="E193" s="57" t="s">
        <v>127</v>
      </c>
      <c r="F193" s="1" t="str">
        <f t="shared" si="5"/>
        <v>Kiểm toán Báo cáo tài chính, các hoạt động liên quan đến quản lý, sử dụng vốn, tài sản nhà nước năm 2021 tại Tập đoàn Công nghiệp Than - Khoáng sản Việt Nam</v>
      </c>
      <c r="G193" t="str">
        <f>IF(AND(SUBTOTAL(103, F193), COUNTIFS($F$15:F193, F193)=1), "x", "")</f>
        <v/>
      </c>
    </row>
    <row r="194" spans="1:7" ht="63.75" x14ac:dyDescent="0.25">
      <c r="A194" s="62" t="s">
        <v>56</v>
      </c>
      <c r="B194" s="67" t="s">
        <v>271</v>
      </c>
      <c r="C194" s="68" t="s">
        <v>161</v>
      </c>
      <c r="D194" s="65" t="s">
        <v>162</v>
      </c>
      <c r="E194" s="57" t="s">
        <v>127</v>
      </c>
      <c r="F194" s="1" t="str">
        <f t="shared" si="5"/>
        <v>'Kiểm toán Báo cáo tài chính, các hoạt động liên quan đến quản lý, sử dụng vốn, tài sản nhà nước năm 2021 tại Tập đoàn Công nghiệp Than - Khoáng sản Việt Nam</v>
      </c>
      <c r="G194" t="str">
        <f>IF(AND(SUBTOTAL(103, F194), COUNTIFS($F$15:F194, F194)=1), "x", "")</f>
        <v/>
      </c>
    </row>
    <row r="195" spans="1:7" ht="63.75" x14ac:dyDescent="0.25">
      <c r="A195" s="62" t="s">
        <v>57</v>
      </c>
      <c r="B195" s="63" t="s">
        <v>272</v>
      </c>
      <c r="C195" s="63" t="s">
        <v>167</v>
      </c>
      <c r="D195" s="63" t="s">
        <v>169</v>
      </c>
      <c r="E195" s="57" t="s">
        <v>127</v>
      </c>
      <c r="F195" s="1" t="str">
        <f t="shared" si="5"/>
        <v>Kiểm toán Báo cáo tài chính, các hoạt động liên quan đến quản lý, sử dụng vốn, tài sản nhà nước năm 2021 của Tổng công ty Công nghiệp Xi măng Việt Nam</v>
      </c>
      <c r="G195" t="str">
        <f>IF(AND(SUBTOTAL(103, F195), COUNTIFS($F$15:F195, F195)=1), "x", "")</f>
        <v/>
      </c>
    </row>
    <row r="196" spans="1:7" x14ac:dyDescent="0.25">
      <c r="A196" s="58" t="s">
        <v>50</v>
      </c>
      <c r="B196" s="56" t="s">
        <v>10</v>
      </c>
      <c r="C196" s="56"/>
      <c r="D196" s="56"/>
      <c r="E196" s="57" t="s">
        <v>127</v>
      </c>
      <c r="F196" t="str">
        <f t="shared" si="5"/>
        <v/>
      </c>
    </row>
    <row r="197" spans="1:7" ht="45" x14ac:dyDescent="0.25">
      <c r="A197" s="64" t="s">
        <v>25</v>
      </c>
      <c r="B197" s="63" t="s">
        <v>273</v>
      </c>
      <c r="C197" s="63" t="s">
        <v>274</v>
      </c>
      <c r="D197" s="63" t="s">
        <v>185</v>
      </c>
      <c r="E197" s="57" t="s">
        <v>127</v>
      </c>
      <c r="F197" s="1" t="str">
        <f t="shared" si="5"/>
        <v>Báo cáo kiểm toán Báo cáo tài chính, các hoạt động liên quan đến quản lý, sử dụng vốn, tài sản nhà nước năm 2020 của Tổng công ty Viễn thông MobiFone.</v>
      </c>
      <c r="G197" t="str">
        <f>IF(AND(SUBTOTAL(103, F197), COUNTIFS($F$15:F197, F197)=1), "x", "")</f>
        <v>x</v>
      </c>
    </row>
    <row r="198" spans="1:7" x14ac:dyDescent="0.25">
      <c r="A198" s="61">
        <v>4</v>
      </c>
      <c r="B198" s="56" t="s">
        <v>15</v>
      </c>
      <c r="C198" s="56"/>
      <c r="D198" s="56"/>
      <c r="E198" s="57" t="s">
        <v>127</v>
      </c>
      <c r="F198" t="str">
        <f t="shared" si="5"/>
        <v/>
      </c>
    </row>
    <row r="199" spans="1:7" ht="60" x14ac:dyDescent="0.25">
      <c r="A199" s="62" t="s">
        <v>25</v>
      </c>
      <c r="B199" s="66" t="s">
        <v>664</v>
      </c>
      <c r="C199" s="65" t="s">
        <v>193</v>
      </c>
      <c r="D199" s="65" t="s">
        <v>194</v>
      </c>
      <c r="E199" s="57" t="s">
        <v>127</v>
      </c>
      <c r="F199" s="1" t="str">
        <f t="shared" si="5"/>
        <v>Báo cáo kiểm toán Báo cáo tài chính, các hoạt động liên quan đến quản lý, sử dụng vốn, tài sản nhà nước năm 2018 của Tập đoàn Công nghiệp Than - Khoáng sản Việt Nam</v>
      </c>
      <c r="G199" t="str">
        <f>IF(AND(SUBTOTAL(103, F199), COUNTIFS($F$15:F199, F199)=1), "x", "")</f>
        <v/>
      </c>
    </row>
    <row r="200" spans="1:7" ht="60" x14ac:dyDescent="0.25">
      <c r="A200" s="62" t="s">
        <v>29</v>
      </c>
      <c r="B200" s="63" t="s">
        <v>665</v>
      </c>
      <c r="C200" s="65" t="s">
        <v>193</v>
      </c>
      <c r="D200" s="65" t="s">
        <v>196</v>
      </c>
      <c r="E200" s="57" t="s">
        <v>127</v>
      </c>
      <c r="F200" s="1" t="str">
        <f t="shared" si="5"/>
        <v>Báo cáo kiểm toán Báo cáo tài chính, các hoạt động liên quan đến quản lý, sử dụng vốn, tài sản nhà nước năm 2018 của Tập đoàn Công nghiệp Than - Khoáng sản Việt Nam</v>
      </c>
      <c r="G200" t="str">
        <f>IF(AND(SUBTOTAL(103, F200), COUNTIFS($F$15:F200, F200)=1), "x", "")</f>
        <v/>
      </c>
    </row>
    <row r="201" spans="1:7" ht="102" x14ac:dyDescent="0.25">
      <c r="A201" s="62" t="s">
        <v>31</v>
      </c>
      <c r="B201" s="63" t="s">
        <v>275</v>
      </c>
      <c r="C201" s="65" t="s">
        <v>193</v>
      </c>
      <c r="D201" s="65" t="s">
        <v>199</v>
      </c>
      <c r="E201" s="57" t="s">
        <v>127</v>
      </c>
      <c r="F201" s="1" t="str">
        <f t="shared" si="5"/>
        <v>Báo cáo kiểm toán Báo cáo tài chính, các hoạt động liên quan đến quản lý, sử dụng vốn, tài sản nhà nước năm 2018 của Tập đoàn Công nghiệp Than - Khoáng sản Việt Nam</v>
      </c>
      <c r="G201" t="str">
        <f>IF(AND(SUBTOTAL(103, F201), COUNTIFS($F$15:F201, F201)=1), "x", "")</f>
        <v/>
      </c>
    </row>
    <row r="202" spans="1:7" ht="45" x14ac:dyDescent="0.25">
      <c r="A202" s="62" t="s">
        <v>51</v>
      </c>
      <c r="B202" s="50" t="s">
        <v>276</v>
      </c>
      <c r="C202" s="50" t="s">
        <v>277</v>
      </c>
      <c r="D202" s="50" t="s">
        <v>278</v>
      </c>
      <c r="E202" s="57" t="s">
        <v>127</v>
      </c>
      <c r="F202" s="1" t="str">
        <f t="shared" si="5"/>
        <v>Kiểm toán Báo cáo tài chính, các hoạt động liên quan đến quản lý, sử dụng vốn, tài sản nhà nước năm 2018 của Tổng công ty Công nghiệp Xi măng Việt Nam</v>
      </c>
      <c r="G202" t="str">
        <f>IF(AND(SUBTOTAL(103, F202), COUNTIFS($F$15:F202, F202)=1), "x", "")</f>
        <v>x</v>
      </c>
    </row>
    <row r="203" spans="1:7" ht="45" x14ac:dyDescent="0.25">
      <c r="A203" s="62" t="s">
        <v>52</v>
      </c>
      <c r="B203" s="50" t="s">
        <v>279</v>
      </c>
      <c r="C203" s="50" t="s">
        <v>277</v>
      </c>
      <c r="D203" s="50" t="s">
        <v>280</v>
      </c>
      <c r="E203" s="57" t="s">
        <v>127</v>
      </c>
      <c r="F203" s="1" t="str">
        <f t="shared" si="5"/>
        <v>Kiểm toán Báo cáo tài chính, các hoạt động liên quan đến quản lý, sử dụng vốn, tài sản nhà nước năm 2018 của Tổng công ty Công nghiệp Xi măng Việt Nam</v>
      </c>
      <c r="G203" t="str">
        <f>IF(AND(SUBTOTAL(103, F203), COUNTIFS($F$15:F203, F203)=1), "x", "")</f>
        <v/>
      </c>
    </row>
    <row r="204" spans="1:7" ht="45" x14ac:dyDescent="0.25">
      <c r="A204" s="62" t="s">
        <v>53</v>
      </c>
      <c r="B204" s="50" t="s">
        <v>281</v>
      </c>
      <c r="C204" s="50" t="s">
        <v>277</v>
      </c>
      <c r="D204" s="50" t="s">
        <v>282</v>
      </c>
      <c r="E204" s="57" t="s">
        <v>127</v>
      </c>
      <c r="F204" s="1" t="str">
        <f t="shared" si="5"/>
        <v>Kiểm toán Báo cáo tài chính, các hoạt động liên quan đến quản lý, sử dụng vốn, tài sản nhà nước năm 2018 của Tổng công ty Công nghiệp Xi măng Việt Nam</v>
      </c>
      <c r="G204" t="str">
        <f>IF(AND(SUBTOTAL(103, F204), COUNTIFS($F$15:F204, F204)=1), "x", "")</f>
        <v/>
      </c>
    </row>
    <row r="205" spans="1:7" ht="45" x14ac:dyDescent="0.25">
      <c r="A205" s="62" t="s">
        <v>54</v>
      </c>
      <c r="B205" s="50" t="s">
        <v>283</v>
      </c>
      <c r="C205" s="50" t="s">
        <v>277</v>
      </c>
      <c r="D205" s="50" t="s">
        <v>284</v>
      </c>
      <c r="E205" s="57" t="s">
        <v>127</v>
      </c>
      <c r="F205" s="1" t="str">
        <f t="shared" si="5"/>
        <v>Kiểm toán Báo cáo tài chính, các hoạt động liên quan đến quản lý, sử dụng vốn, tài sản nhà nước năm 2018 của Tổng công ty Công nghiệp Xi măng Việt Nam</v>
      </c>
      <c r="G205" t="str">
        <f>IF(AND(SUBTOTAL(103, F205), COUNTIFS($F$15:F205, F205)=1), "x", "")</f>
        <v/>
      </c>
    </row>
    <row r="206" spans="1:7" ht="45" x14ac:dyDescent="0.25">
      <c r="A206" s="64" t="s">
        <v>55</v>
      </c>
      <c r="B206" s="50" t="s">
        <v>285</v>
      </c>
      <c r="C206" s="50" t="s">
        <v>277</v>
      </c>
      <c r="D206" s="50" t="s">
        <v>282</v>
      </c>
      <c r="E206" s="57" t="s">
        <v>127</v>
      </c>
      <c r="F206" s="1" t="str">
        <f t="shared" si="5"/>
        <v>Kiểm toán Báo cáo tài chính, các hoạt động liên quan đến quản lý, sử dụng vốn, tài sản nhà nước năm 2018 của Tổng công ty Công nghiệp Xi măng Việt Nam</v>
      </c>
      <c r="G206" t="str">
        <f>IF(AND(SUBTOTAL(103, F206), COUNTIFS($F$15:F206, F206)=1), "x", "")</f>
        <v/>
      </c>
    </row>
    <row r="207" spans="1:7" x14ac:dyDescent="0.25">
      <c r="A207" s="71" t="s">
        <v>676</v>
      </c>
      <c r="B207" s="72" t="s">
        <v>286</v>
      </c>
      <c r="C207" s="73"/>
      <c r="D207" s="73"/>
      <c r="E207" s="74" t="s">
        <v>623</v>
      </c>
      <c r="F207" t="str">
        <f t="shared" si="5"/>
        <v/>
      </c>
    </row>
    <row r="208" spans="1:7" x14ac:dyDescent="0.25">
      <c r="A208" s="75" t="s">
        <v>36</v>
      </c>
      <c r="B208" s="72" t="s">
        <v>287</v>
      </c>
      <c r="C208" s="76"/>
      <c r="D208" s="77"/>
      <c r="E208" s="74" t="s">
        <v>623</v>
      </c>
      <c r="F208" t="str">
        <f t="shared" si="5"/>
        <v/>
      </c>
    </row>
    <row r="209" spans="1:7" ht="38.25" x14ac:dyDescent="0.25">
      <c r="A209" s="78"/>
      <c r="B209" s="77" t="s">
        <v>288</v>
      </c>
      <c r="C209" s="79" t="s">
        <v>624</v>
      </c>
      <c r="D209" s="77" t="s">
        <v>625</v>
      </c>
      <c r="E209" s="74" t="s">
        <v>623</v>
      </c>
      <c r="F209" s="1" t="str">
        <f t="shared" si="5"/>
        <v>Báo cáo kiểm toán ngân sách địa phương năm 2022 và Chuyên đề lồng ghép của thành phố Hà Nội</v>
      </c>
      <c r="G209" t="str">
        <f>IF(AND(SUBTOTAL(103, F209), COUNTIFS($F$15:F209, F209)=1), "x", "")</f>
        <v>x</v>
      </c>
    </row>
    <row r="210" spans="1:7" ht="63.75" x14ac:dyDescent="0.25">
      <c r="A210" s="78" t="s">
        <v>289</v>
      </c>
      <c r="B210" s="79" t="s">
        <v>290</v>
      </c>
      <c r="C210" s="79" t="s">
        <v>624</v>
      </c>
      <c r="D210" s="79" t="s">
        <v>626</v>
      </c>
      <c r="E210" s="74" t="s">
        <v>623</v>
      </c>
      <c r="F210" s="1" t="str">
        <f t="shared" si="5"/>
        <v>Báo cáo kiểm toán ngân sách địa phương năm 2022 và Chuyên đề lồng ghép của thành phố Hà Nội</v>
      </c>
      <c r="G210" t="str">
        <f>IF(AND(SUBTOTAL(103, F210), COUNTIFS($F$15:F210, F210)=1), "x", "")</f>
        <v/>
      </c>
    </row>
    <row r="211" spans="1:7" ht="38.25" x14ac:dyDescent="0.25">
      <c r="A211" s="80">
        <v>12</v>
      </c>
      <c r="B211" s="81" t="s">
        <v>291</v>
      </c>
      <c r="C211" s="79" t="s">
        <v>624</v>
      </c>
      <c r="D211" s="79" t="s">
        <v>627</v>
      </c>
      <c r="E211" s="74" t="s">
        <v>623</v>
      </c>
      <c r="F211" s="1" t="str">
        <f t="shared" si="5"/>
        <v>Báo cáo kiểm toán ngân sách địa phương năm 2022 và Chuyên đề lồng ghép của thành phố Hà Nội</v>
      </c>
      <c r="G211" t="str">
        <f>IF(AND(SUBTOTAL(103, F211), COUNTIFS($F$15:F211, F211)=1), "x", "")</f>
        <v/>
      </c>
    </row>
    <row r="212" spans="1:7" ht="51" x14ac:dyDescent="0.25">
      <c r="A212" s="82">
        <v>13</v>
      </c>
      <c r="B212" s="83" t="s">
        <v>292</v>
      </c>
      <c r="C212" s="83" t="s">
        <v>628</v>
      </c>
      <c r="D212" s="83" t="s">
        <v>629</v>
      </c>
      <c r="E212" s="74" t="s">
        <v>623</v>
      </c>
      <c r="F212" s="1" t="str">
        <f t="shared" si="5"/>
        <v>Báo cáo kiểm toán hoạt động xây dựng và việc quản lý, sử dụng vốn đầu tư Dự án đầu tư xây dựng cầu Vĩnh Tuy – giai đoạn 2</v>
      </c>
      <c r="G212" t="str">
        <f>IF(AND(SUBTOTAL(103, F212), COUNTIFS($F$15:F212, F212)=1), "x", "")</f>
        <v>x</v>
      </c>
    </row>
    <row r="213" spans="1:7" x14ac:dyDescent="0.25">
      <c r="A213" s="75" t="s">
        <v>293</v>
      </c>
      <c r="B213" s="72" t="s">
        <v>294</v>
      </c>
      <c r="C213" s="76"/>
      <c r="D213" s="77"/>
      <c r="E213" s="74" t="s">
        <v>623</v>
      </c>
      <c r="F213" t="str">
        <f t="shared" si="5"/>
        <v/>
      </c>
    </row>
    <row r="214" spans="1:7" ht="89.25" x14ac:dyDescent="0.25">
      <c r="A214" s="78" t="s">
        <v>295</v>
      </c>
      <c r="B214" s="77" t="s">
        <v>288</v>
      </c>
      <c r="C214" s="77" t="s">
        <v>630</v>
      </c>
      <c r="D214" s="77" t="s">
        <v>631</v>
      </c>
      <c r="E214" s="74" t="s">
        <v>623</v>
      </c>
      <c r="F214" s="1" t="str">
        <f t="shared" si="5"/>
        <v>Báo cáo kiểm toán NSĐP TP Hà Nội năm 2021</v>
      </c>
      <c r="G214" t="str">
        <f>IF(AND(SUBTOTAL(103, F214), COUNTIFS($F$15:F214, F214)=1), "x", "")</f>
        <v>x</v>
      </c>
    </row>
    <row r="215" spans="1:7" ht="25.5" x14ac:dyDescent="0.25">
      <c r="A215" s="78" t="s">
        <v>296</v>
      </c>
      <c r="B215" s="77" t="s">
        <v>297</v>
      </c>
      <c r="C215" s="77" t="s">
        <v>630</v>
      </c>
      <c r="D215" s="84" t="s">
        <v>632</v>
      </c>
      <c r="E215" s="74" t="s">
        <v>623</v>
      </c>
      <c r="F215" s="1" t="str">
        <f t="shared" si="5"/>
        <v>Báo cáo kiểm toán NSĐP TP Hà Nội năm 2021</v>
      </c>
      <c r="G215" t="str">
        <f>IF(AND(SUBTOTAL(103, F215), COUNTIFS($F$15:F215, F215)=1), "x", "")</f>
        <v/>
      </c>
    </row>
    <row r="216" spans="1:7" ht="25.5" x14ac:dyDescent="0.25">
      <c r="A216" s="82">
        <v>16</v>
      </c>
      <c r="B216" s="77" t="s">
        <v>298</v>
      </c>
      <c r="C216" s="77" t="s">
        <v>630</v>
      </c>
      <c r="D216" s="77" t="s">
        <v>633</v>
      </c>
      <c r="E216" s="74" t="s">
        <v>623</v>
      </c>
      <c r="F216" s="1" t="str">
        <f t="shared" si="5"/>
        <v>Báo cáo kiểm toán NSĐP TP Hà Nội năm 2021</v>
      </c>
      <c r="G216" t="str">
        <f>IF(AND(SUBTOTAL(103, F216), COUNTIFS($F$15:F216, F216)=1), "x", "")</f>
        <v/>
      </c>
    </row>
    <row r="217" spans="1:7" ht="25.5" x14ac:dyDescent="0.25">
      <c r="A217" s="82">
        <v>17</v>
      </c>
      <c r="B217" s="77" t="s">
        <v>299</v>
      </c>
      <c r="C217" s="77" t="s">
        <v>634</v>
      </c>
      <c r="D217" s="77" t="s">
        <v>635</v>
      </c>
      <c r="E217" s="74" t="s">
        <v>623</v>
      </c>
      <c r="F217" s="1" t="str">
        <f t="shared" si="5"/>
        <v>Báo cáo kiểm toán NSĐP TP Hà Nội năm 2022</v>
      </c>
      <c r="G217" t="str">
        <f>IF(AND(SUBTOTAL(103, F217), COUNTIFS($F$15:F217, F217)=1), "x", "")</f>
        <v>x</v>
      </c>
    </row>
    <row r="218" spans="1:7" ht="63.75" x14ac:dyDescent="0.25">
      <c r="A218" s="85">
        <v>18</v>
      </c>
      <c r="B218" s="86" t="s">
        <v>300</v>
      </c>
      <c r="C218" s="86" t="s">
        <v>636</v>
      </c>
      <c r="D218" s="86" t="s">
        <v>637</v>
      </c>
      <c r="E218" s="74" t="s">
        <v>623</v>
      </c>
      <c r="F218" s="1" t="str">
        <f t="shared" si="5"/>
        <v>Báo cáo kiểm toán Kiểm toán chuyên đề việc huy động, quản lý, sử dụng các nguồn lực phục vụ công tác phòng, chống dịch Covid-19 và các chính sách hỗ trợ tại thành phố Hà Nội</v>
      </c>
      <c r="G218" t="str">
        <f>IF(AND(SUBTOTAL(103, F218), COUNTIFS($F$15:F218, F218)=1), "x", "")</f>
        <v>x</v>
      </c>
    </row>
    <row r="219" spans="1:7" ht="63.75" x14ac:dyDescent="0.25">
      <c r="A219" s="87">
        <v>19</v>
      </c>
      <c r="B219" s="39" t="s">
        <v>301</v>
      </c>
      <c r="C219" s="39" t="s">
        <v>638</v>
      </c>
      <c r="D219" s="39" t="s">
        <v>301</v>
      </c>
      <c r="E219" s="74" t="s">
        <v>623</v>
      </c>
      <c r="F219" s="1" t="str">
        <f t="shared" si="5"/>
        <v>Báo cáo kiểm toán Chuyên đề quản lý nhà nước về tài nguyên khoáng sản giai đoạn 2017-2021 trên địa bàn tỉnh Sơn La</v>
      </c>
      <c r="G219" t="str">
        <f>IF(AND(SUBTOTAL(103, F219), COUNTIFS($F$15:F219, F219)=1), "x", "")</f>
        <v>x</v>
      </c>
    </row>
    <row r="220" spans="1:7" ht="63.75" x14ac:dyDescent="0.25">
      <c r="A220" s="87">
        <v>20</v>
      </c>
      <c r="B220" s="88" t="s">
        <v>302</v>
      </c>
      <c r="C220" s="39" t="s">
        <v>638</v>
      </c>
      <c r="D220" s="39" t="s">
        <v>639</v>
      </c>
      <c r="E220" s="74" t="s">
        <v>623</v>
      </c>
      <c r="F220" s="1" t="str">
        <f t="shared" si="5"/>
        <v>Báo cáo kiểm toán Chuyên đề quản lý nhà nước về tài nguyên khoáng sản giai đoạn 2017-2021 trên địa bàn tỉnh Sơn La</v>
      </c>
      <c r="G220" t="str">
        <f>IF(AND(SUBTOTAL(103, F220), COUNTIFS($F$15:F220, F220)=1), "x", "")</f>
        <v/>
      </c>
    </row>
    <row r="221" spans="1:7" x14ac:dyDescent="0.25">
      <c r="A221" s="17" t="s">
        <v>303</v>
      </c>
      <c r="B221" s="89" t="s">
        <v>49</v>
      </c>
      <c r="C221" s="36"/>
      <c r="D221" s="36"/>
      <c r="E221" s="74" t="s">
        <v>623</v>
      </c>
      <c r="F221" t="str">
        <f t="shared" si="5"/>
        <v/>
      </c>
    </row>
    <row r="222" spans="1:7" ht="60" x14ac:dyDescent="0.25">
      <c r="A222" s="87">
        <v>21</v>
      </c>
      <c r="B222" s="39" t="s">
        <v>304</v>
      </c>
      <c r="C222" s="39" t="s">
        <v>640</v>
      </c>
      <c r="D222" s="39" t="s">
        <v>641</v>
      </c>
      <c r="E222" s="74" t="s">
        <v>623</v>
      </c>
      <c r="F222" s="1" t="str">
        <f t="shared" si="5"/>
        <v>Báo cáo kiểm toán Việc chấp hành chính sách pháp luật về đất đai, công tác quản lý thực hiện đầu tư các dự án xây dựng khu đô thị giai đoạn 2015-2019: các dự án BT, BLT tỉnh Sơn la</v>
      </c>
      <c r="G222" t="str">
        <f>IF(AND(SUBTOTAL(103, F222), COUNTIFS($F$15:F222, F222)=1), "x", "")</f>
        <v>x</v>
      </c>
    </row>
    <row r="223" spans="1:7" x14ac:dyDescent="0.25">
      <c r="A223" s="75" t="s">
        <v>305</v>
      </c>
      <c r="B223" s="90" t="s">
        <v>306</v>
      </c>
      <c r="C223" s="76"/>
      <c r="D223" s="77"/>
      <c r="E223" s="74" t="s">
        <v>623</v>
      </c>
      <c r="F223" t="str">
        <f t="shared" si="5"/>
        <v/>
      </c>
    </row>
    <row r="224" spans="1:7" ht="38.25" x14ac:dyDescent="0.25">
      <c r="A224" s="78" t="s">
        <v>307</v>
      </c>
      <c r="B224" s="77" t="s">
        <v>308</v>
      </c>
      <c r="C224" s="79" t="s">
        <v>642</v>
      </c>
      <c r="D224" s="79" t="s">
        <v>643</v>
      </c>
      <c r="E224" s="74" t="s">
        <v>623</v>
      </c>
      <c r="F224" s="1" t="str">
        <f t="shared" si="5"/>
        <v>Báo cáo kiểm toán NSĐP Hà Nội năm 2012</v>
      </c>
      <c r="G224" t="str">
        <f>IF(AND(SUBTOTAL(103, F224), COUNTIFS($F$15:F224, F224)=1), "x", "")</f>
        <v>x</v>
      </c>
    </row>
    <row r="225" spans="1:7" x14ac:dyDescent="0.25">
      <c r="A225" s="91" t="s">
        <v>309</v>
      </c>
      <c r="B225" s="90" t="s">
        <v>310</v>
      </c>
      <c r="C225" s="92"/>
      <c r="D225" s="92"/>
      <c r="E225" s="74" t="s">
        <v>623</v>
      </c>
      <c r="F225" t="str">
        <f t="shared" si="5"/>
        <v/>
      </c>
    </row>
    <row r="226" spans="1:7" ht="30" x14ac:dyDescent="0.25">
      <c r="A226" s="82">
        <v>23</v>
      </c>
      <c r="B226" s="77" t="s">
        <v>311</v>
      </c>
      <c r="C226" s="77" t="s">
        <v>644</v>
      </c>
      <c r="D226" s="77" t="s">
        <v>645</v>
      </c>
      <c r="E226" s="74" t="s">
        <v>623</v>
      </c>
      <c r="F226" s="1" t="str">
        <f t="shared" si="5"/>
        <v>Báo cáo kiểm toán Ngân sách địa phương năm 2009 của Thành phố Hà Nội</v>
      </c>
      <c r="G226" t="str">
        <f>IF(AND(SUBTOTAL(103, F226), COUNTIFS($F$15:F226, F226)=1), "x", "")</f>
        <v>x</v>
      </c>
    </row>
    <row r="227" spans="1:7" x14ac:dyDescent="0.25">
      <c r="A227" s="93" t="s">
        <v>677</v>
      </c>
      <c r="B227" s="56" t="s">
        <v>312</v>
      </c>
      <c r="C227" s="94"/>
      <c r="D227" s="94"/>
      <c r="E227" s="95" t="s">
        <v>313</v>
      </c>
      <c r="F227" t="str">
        <f t="shared" si="5"/>
        <v/>
      </c>
    </row>
    <row r="228" spans="1:7" x14ac:dyDescent="0.25">
      <c r="A228" s="93" t="s">
        <v>2</v>
      </c>
      <c r="B228" s="56" t="s">
        <v>3</v>
      </c>
      <c r="C228" s="56"/>
      <c r="D228" s="56"/>
      <c r="E228" s="95" t="s">
        <v>313</v>
      </c>
      <c r="F228" t="str">
        <f t="shared" si="5"/>
        <v/>
      </c>
    </row>
    <row r="229" spans="1:7" x14ac:dyDescent="0.25">
      <c r="A229" s="93" t="s">
        <v>22</v>
      </c>
      <c r="B229" s="56" t="s">
        <v>46</v>
      </c>
      <c r="C229" s="56"/>
      <c r="D229" s="56"/>
      <c r="E229" s="95" t="s">
        <v>313</v>
      </c>
      <c r="F229" t="str">
        <f t="shared" si="5"/>
        <v/>
      </c>
    </row>
    <row r="230" spans="1:7" x14ac:dyDescent="0.25">
      <c r="A230" s="93" t="s">
        <v>47</v>
      </c>
      <c r="B230" s="56" t="s">
        <v>10</v>
      </c>
      <c r="C230" s="56"/>
      <c r="D230" s="56"/>
      <c r="E230" s="95" t="s">
        <v>313</v>
      </c>
      <c r="F230" t="str">
        <f t="shared" si="5"/>
        <v/>
      </c>
    </row>
    <row r="231" spans="1:7" ht="216.75" x14ac:dyDescent="0.25">
      <c r="A231" s="96" t="s">
        <v>25</v>
      </c>
      <c r="B231" s="63" t="s">
        <v>314</v>
      </c>
      <c r="C231" s="63" t="s">
        <v>315</v>
      </c>
      <c r="D231" s="63" t="s">
        <v>666</v>
      </c>
      <c r="E231" s="95" t="s">
        <v>313</v>
      </c>
      <c r="F231" s="1" t="str">
        <f t="shared" si="5"/>
        <v>Kiểm toán ngân sách địa phương năm 2020 của tỉnh Nghệ An</v>
      </c>
      <c r="G231" t="str">
        <f>IF(AND(SUBTOTAL(103, F231), COUNTIFS($F$15:F231, F231)=1), "x", "")</f>
        <v>x</v>
      </c>
    </row>
    <row r="232" spans="1:7" x14ac:dyDescent="0.25">
      <c r="A232" s="93" t="s">
        <v>48</v>
      </c>
      <c r="B232" s="56" t="s">
        <v>5</v>
      </c>
      <c r="C232" s="56"/>
      <c r="D232" s="56"/>
      <c r="E232" s="95" t="s">
        <v>313</v>
      </c>
      <c r="F232" t="str">
        <f t="shared" si="5"/>
        <v/>
      </c>
    </row>
    <row r="233" spans="1:7" ht="102" x14ac:dyDescent="0.25">
      <c r="A233" s="96" t="s">
        <v>25</v>
      </c>
      <c r="B233" s="63" t="s">
        <v>316</v>
      </c>
      <c r="C233" s="63" t="s">
        <v>317</v>
      </c>
      <c r="D233" s="63" t="s">
        <v>318</v>
      </c>
      <c r="E233" s="95" t="s">
        <v>313</v>
      </c>
      <c r="F233" s="1" t="str">
        <f t="shared" si="5"/>
        <v>Kiểm toán hoạt động xây dựng và việc quản lý, sử dụng vốn đầu tư Dự án thành phần đầu tư xây dựng thuộc Dự án xây dựng một số đoạn đường bộ cao tốc trên tuyến Bắc - Nam phía Đông giai đoạn 2017 - 2020</v>
      </c>
      <c r="G233" t="str">
        <f>IF(AND(SUBTOTAL(103, F233), COUNTIFS($F$15:F233, F233)=1), "x", "")</f>
        <v>x</v>
      </c>
    </row>
    <row r="234" spans="1:7" x14ac:dyDescent="0.25">
      <c r="A234" s="93">
        <v>3</v>
      </c>
      <c r="B234" s="56" t="s">
        <v>24</v>
      </c>
      <c r="C234" s="56"/>
      <c r="D234" s="56"/>
      <c r="E234" s="95" t="s">
        <v>313</v>
      </c>
      <c r="F234" t="str">
        <f t="shared" si="5"/>
        <v/>
      </c>
    </row>
    <row r="235" spans="1:7" ht="76.5" x14ac:dyDescent="0.25">
      <c r="A235" s="96" t="s">
        <v>25</v>
      </c>
      <c r="B235" s="63" t="s">
        <v>319</v>
      </c>
      <c r="C235" s="63" t="s">
        <v>320</v>
      </c>
      <c r="D235" s="63" t="s">
        <v>321</v>
      </c>
      <c r="E235" s="95" t="s">
        <v>313</v>
      </c>
      <c r="F235" s="1" t="str">
        <f t="shared" si="5"/>
        <v>Kiểm toán ngân sách địa phương năm 2022 tỉnh Nghệ An; Kiểm toán chuyên đề việc quản lý, sử dụng Quỹ Bảo vệ và Phát triển rừng giai đoạn 2020-2022 tại tỉnh Nghệ An; Kiểm toán chuyên đề việc quản lý, sử</v>
      </c>
      <c r="G235" t="str">
        <f>IF(AND(SUBTOTAL(103, F235), COUNTIFS($F$15:F235, F235)=1), "x", "")</f>
        <v>x</v>
      </c>
    </row>
    <row r="236" spans="1:7" x14ac:dyDescent="0.25">
      <c r="A236" s="97" t="s">
        <v>678</v>
      </c>
      <c r="B236" s="98" t="s">
        <v>322</v>
      </c>
      <c r="C236" s="98"/>
      <c r="D236" s="98"/>
      <c r="E236" s="99" t="s">
        <v>323</v>
      </c>
      <c r="F236" t="str">
        <f t="shared" si="5"/>
        <v/>
      </c>
    </row>
    <row r="237" spans="1:7" x14ac:dyDescent="0.25">
      <c r="A237" s="100" t="s">
        <v>2</v>
      </c>
      <c r="B237" s="98" t="s">
        <v>3</v>
      </c>
      <c r="C237" s="98"/>
      <c r="D237" s="98"/>
      <c r="E237" s="99" t="s">
        <v>323</v>
      </c>
      <c r="F237" t="str">
        <f t="shared" si="5"/>
        <v/>
      </c>
    </row>
    <row r="238" spans="1:7" x14ac:dyDescent="0.25">
      <c r="A238" s="101" t="s">
        <v>324</v>
      </c>
      <c r="B238" s="102" t="s">
        <v>23</v>
      </c>
      <c r="C238" s="102"/>
      <c r="D238" s="102"/>
      <c r="E238" s="99" t="s">
        <v>323</v>
      </c>
      <c r="F238" t="str">
        <f t="shared" si="5"/>
        <v/>
      </c>
    </row>
    <row r="239" spans="1:7" x14ac:dyDescent="0.25">
      <c r="A239" s="103">
        <v>2</v>
      </c>
      <c r="B239" s="104" t="s">
        <v>24</v>
      </c>
      <c r="C239" s="104"/>
      <c r="D239" s="104"/>
      <c r="E239" s="99" t="s">
        <v>323</v>
      </c>
      <c r="F239" t="str">
        <f t="shared" si="5"/>
        <v/>
      </c>
    </row>
    <row r="240" spans="1:7" ht="38.25" x14ac:dyDescent="0.25">
      <c r="A240" s="85" t="s">
        <v>25</v>
      </c>
      <c r="B240" s="86" t="s">
        <v>325</v>
      </c>
      <c r="C240" s="86" t="s">
        <v>326</v>
      </c>
      <c r="D240" s="86" t="s">
        <v>327</v>
      </c>
      <c r="E240" s="99" t="s">
        <v>323</v>
      </c>
      <c r="F240" s="1" t="str">
        <f t="shared" ref="F240:F303" si="6">LEFT(TRIM(CLEAN(C240)), 200)</f>
        <v>BCKT NSĐP năm 2022 của TP Đà Nẵng</v>
      </c>
      <c r="G240" t="str">
        <f>IF(AND(SUBTOTAL(103, F240), COUNTIFS($F$15:F240, F240)=1), "x", "")</f>
        <v>x</v>
      </c>
    </row>
    <row r="241" spans="1:7" ht="63.75" x14ac:dyDescent="0.25">
      <c r="A241" s="105" t="s">
        <v>29</v>
      </c>
      <c r="B241" s="106" t="s">
        <v>328</v>
      </c>
      <c r="C241" s="106" t="s">
        <v>329</v>
      </c>
      <c r="D241" s="106" t="s">
        <v>330</v>
      </c>
      <c r="E241" s="99" t="s">
        <v>323</v>
      </c>
      <c r="F241" s="1" t="str">
        <f t="shared" si="6"/>
        <v>BCKT BCQT NSĐP năm 2022 của tỉnh Quảng Nam</v>
      </c>
      <c r="G241" t="str">
        <f>IF(AND(SUBTOTAL(103, F241), COUNTIFS($F$15:F241, F241)=1), "x", "")</f>
        <v>x</v>
      </c>
    </row>
    <row r="242" spans="1:7" ht="127.5" x14ac:dyDescent="0.25">
      <c r="A242" s="105" t="s">
        <v>31</v>
      </c>
      <c r="B242" s="86" t="s">
        <v>331</v>
      </c>
      <c r="C242" s="86" t="s">
        <v>332</v>
      </c>
      <c r="D242" s="86" t="s">
        <v>333</v>
      </c>
      <c r="E242" s="99" t="s">
        <v>323</v>
      </c>
      <c r="F242" s="1" t="str">
        <f t="shared" si="6"/>
        <v>Báo cáo kiểm toán NSĐP năm 2022 của tỉnh Quảng Ngãi; kiểm toán chuyên đề việc quản lý, sử dụng kinh phí đầu tư cho lĩnh vực khoa học công nghệ giai đoạn 2020-2022 tại tỉnh Quảng Ngãi; chuyên đề việc q</v>
      </c>
      <c r="G242" t="str">
        <f>IF(AND(SUBTOTAL(103, F242), COUNTIFS($F$15:F242, F242)=1), "x", "")</f>
        <v>x</v>
      </c>
    </row>
    <row r="243" spans="1:7" ht="102" x14ac:dyDescent="0.25">
      <c r="A243" s="105" t="s">
        <v>51</v>
      </c>
      <c r="B243" s="86" t="s">
        <v>331</v>
      </c>
      <c r="C243" s="86" t="s">
        <v>332</v>
      </c>
      <c r="D243" s="86" t="s">
        <v>334</v>
      </c>
      <c r="E243" s="99" t="s">
        <v>323</v>
      </c>
      <c r="F243" s="1" t="str">
        <f t="shared" si="6"/>
        <v>Báo cáo kiểm toán NSĐP năm 2022 của tỉnh Quảng Ngãi; kiểm toán chuyên đề việc quản lý, sử dụng kinh phí đầu tư cho lĩnh vực khoa học công nghệ giai đoạn 2020-2022 tại tỉnh Quảng Ngãi; chuyên đề việc q</v>
      </c>
      <c r="G243" t="str">
        <f>IF(AND(SUBTOTAL(103, F243), COUNTIFS($F$15:F243, F243)=1), "x", "")</f>
        <v/>
      </c>
    </row>
    <row r="244" spans="1:7" x14ac:dyDescent="0.25">
      <c r="A244" s="107" t="s">
        <v>50</v>
      </c>
      <c r="B244" s="98" t="s">
        <v>5</v>
      </c>
      <c r="C244" s="86"/>
      <c r="D244" s="86"/>
      <c r="E244" s="99" t="s">
        <v>323</v>
      </c>
      <c r="F244" t="str">
        <f t="shared" si="6"/>
        <v/>
      </c>
    </row>
    <row r="245" spans="1:7" ht="51" x14ac:dyDescent="0.25">
      <c r="A245" s="85" t="s">
        <v>25</v>
      </c>
      <c r="B245" s="86" t="s">
        <v>335</v>
      </c>
      <c r="C245" s="86" t="s">
        <v>336</v>
      </c>
      <c r="D245" s="86" t="s">
        <v>337</v>
      </c>
      <c r="E245" s="99" t="s">
        <v>323</v>
      </c>
      <c r="F245" s="1" t="str">
        <f t="shared" si="6"/>
        <v>Báo cáo kiểm toán NSĐP năm 2021 tỉnh Quảng Ngãi</v>
      </c>
      <c r="G245" t="str">
        <f>IF(AND(SUBTOTAL(103, F245), COUNTIFS($F$15:F245, F245)=1), "x", "")</f>
        <v>x</v>
      </c>
    </row>
    <row r="246" spans="1:7" ht="63.75" x14ac:dyDescent="0.25">
      <c r="A246" s="105" t="s">
        <v>29</v>
      </c>
      <c r="B246" s="108" t="s">
        <v>338</v>
      </c>
      <c r="C246" s="86" t="s">
        <v>336</v>
      </c>
      <c r="D246" s="86" t="s">
        <v>339</v>
      </c>
      <c r="E246" s="99" t="s">
        <v>323</v>
      </c>
      <c r="F246" s="1" t="str">
        <f t="shared" si="6"/>
        <v>Báo cáo kiểm toán NSĐP năm 2021 tỉnh Quảng Ngãi</v>
      </c>
      <c r="G246" t="str">
        <f>IF(AND(SUBTOTAL(103, F246), COUNTIFS($F$15:F246, F246)=1), "x", "")</f>
        <v/>
      </c>
    </row>
    <row r="247" spans="1:7" ht="89.25" x14ac:dyDescent="0.25">
      <c r="A247" s="105" t="s">
        <v>31</v>
      </c>
      <c r="B247" s="108" t="s">
        <v>340</v>
      </c>
      <c r="C247" s="86" t="s">
        <v>336</v>
      </c>
      <c r="D247" s="86" t="s">
        <v>341</v>
      </c>
      <c r="E247" s="99" t="s">
        <v>323</v>
      </c>
      <c r="F247" s="1" t="str">
        <f t="shared" si="6"/>
        <v>Báo cáo kiểm toán NSĐP năm 2021 tỉnh Quảng Ngãi</v>
      </c>
      <c r="G247" t="str">
        <f>IF(AND(SUBTOTAL(103, F247), COUNTIFS($F$15:F247, F247)=1), "x", "")</f>
        <v/>
      </c>
    </row>
    <row r="248" spans="1:7" x14ac:dyDescent="0.25">
      <c r="A248" s="109" t="s">
        <v>63</v>
      </c>
      <c r="B248" s="110" t="s">
        <v>10</v>
      </c>
      <c r="C248" s="106"/>
      <c r="D248" s="106"/>
      <c r="E248" s="99" t="s">
        <v>323</v>
      </c>
      <c r="F248" t="str">
        <f t="shared" si="6"/>
        <v/>
      </c>
    </row>
    <row r="249" spans="1:7" ht="127.5" x14ac:dyDescent="0.25">
      <c r="A249" s="105" t="s">
        <v>25</v>
      </c>
      <c r="B249" s="106" t="s">
        <v>342</v>
      </c>
      <c r="C249" s="106" t="s">
        <v>343</v>
      </c>
      <c r="D249" s="106" t="s">
        <v>344</v>
      </c>
      <c r="E249" s="99" t="s">
        <v>323</v>
      </c>
      <c r="F249" s="1" t="str">
        <f t="shared" si="6"/>
        <v>BCKT NSĐP năm 2020 tỉnh Quảng Nam</v>
      </c>
      <c r="G249" t="str">
        <f>IF(AND(SUBTOTAL(103, F249), COUNTIFS($F$15:F249, F249)=1), "x", "")</f>
        <v>x</v>
      </c>
    </row>
    <row r="250" spans="1:7" ht="89.25" x14ac:dyDescent="0.25">
      <c r="A250" s="105" t="s">
        <v>29</v>
      </c>
      <c r="B250" s="106" t="s">
        <v>345</v>
      </c>
      <c r="C250" s="106" t="s">
        <v>343</v>
      </c>
      <c r="D250" s="106" t="s">
        <v>346</v>
      </c>
      <c r="E250" s="99" t="s">
        <v>323</v>
      </c>
      <c r="F250" s="1" t="str">
        <f t="shared" si="6"/>
        <v>BCKT NSĐP năm 2020 tỉnh Quảng Nam</v>
      </c>
      <c r="G250" t="str">
        <f>IF(AND(SUBTOTAL(103, F250), COUNTIFS($F$15:F250, F250)=1), "x", "")</f>
        <v/>
      </c>
    </row>
    <row r="251" spans="1:7" x14ac:dyDescent="0.25">
      <c r="A251" s="109" t="s">
        <v>75</v>
      </c>
      <c r="B251" s="110" t="s">
        <v>15</v>
      </c>
      <c r="C251" s="110"/>
      <c r="D251" s="110"/>
      <c r="E251" s="99" t="s">
        <v>323</v>
      </c>
      <c r="F251" t="str">
        <f t="shared" si="6"/>
        <v/>
      </c>
    </row>
    <row r="252" spans="1:7" ht="38.25" x14ac:dyDescent="0.25">
      <c r="A252" s="105" t="s">
        <v>25</v>
      </c>
      <c r="B252" s="86" t="s">
        <v>347</v>
      </c>
      <c r="C252" s="86" t="s">
        <v>348</v>
      </c>
      <c r="D252" s="111" t="s">
        <v>349</v>
      </c>
      <c r="E252" s="99" t="s">
        <v>323</v>
      </c>
      <c r="F252" s="1" t="str">
        <f t="shared" si="6"/>
        <v>Báo cáo kiểm toán NSĐP năm 2018 tỉnh Quảng Nam</v>
      </c>
      <c r="G252" t="str">
        <f>IF(AND(SUBTOTAL(103, F252), COUNTIFS($F$15:F252, F252)=1), "x", "")</f>
        <v>x</v>
      </c>
    </row>
    <row r="253" spans="1:7" x14ac:dyDescent="0.25">
      <c r="A253" s="107" t="s">
        <v>76</v>
      </c>
      <c r="B253" s="98" t="s">
        <v>122</v>
      </c>
      <c r="C253" s="98"/>
      <c r="D253" s="98"/>
      <c r="E253" s="99" t="s">
        <v>323</v>
      </c>
      <c r="F253" t="str">
        <f t="shared" si="6"/>
        <v/>
      </c>
    </row>
    <row r="254" spans="1:7" ht="38.25" x14ac:dyDescent="0.25">
      <c r="A254" s="105" t="s">
        <v>25</v>
      </c>
      <c r="B254" s="86" t="s">
        <v>350</v>
      </c>
      <c r="C254" s="86" t="s">
        <v>351</v>
      </c>
      <c r="D254" s="86" t="s">
        <v>352</v>
      </c>
      <c r="E254" s="99" t="s">
        <v>323</v>
      </c>
      <c r="F254" s="1" t="str">
        <f t="shared" si="6"/>
        <v>Báo cáo kiểm toán NSĐP năm 2015 tỉnh Quảng Nam</v>
      </c>
      <c r="G254" t="str">
        <f>IF(AND(SUBTOTAL(103, F254), COUNTIFS($F$15:F254, F254)=1), "x", "")</f>
        <v>x</v>
      </c>
    </row>
    <row r="255" spans="1:7" x14ac:dyDescent="0.25">
      <c r="A255" s="100" t="s">
        <v>36</v>
      </c>
      <c r="B255" s="98" t="s">
        <v>37</v>
      </c>
      <c r="C255" s="98"/>
      <c r="D255" s="98"/>
      <c r="E255" s="99" t="s">
        <v>323</v>
      </c>
      <c r="F255" t="str">
        <f t="shared" si="6"/>
        <v/>
      </c>
    </row>
    <row r="256" spans="1:7" x14ac:dyDescent="0.25">
      <c r="A256" s="101" t="s">
        <v>353</v>
      </c>
      <c r="B256" s="102" t="s">
        <v>23</v>
      </c>
      <c r="C256" s="102"/>
      <c r="D256" s="102"/>
      <c r="E256" s="99" t="s">
        <v>323</v>
      </c>
      <c r="F256" t="str">
        <f t="shared" si="6"/>
        <v/>
      </c>
    </row>
    <row r="257" spans="1:7" x14ac:dyDescent="0.25">
      <c r="A257" s="112">
        <v>2</v>
      </c>
      <c r="B257" s="98" t="s">
        <v>24</v>
      </c>
      <c r="C257" s="102"/>
      <c r="D257" s="102"/>
      <c r="E257" s="99" t="s">
        <v>323</v>
      </c>
      <c r="F257" t="str">
        <f t="shared" si="6"/>
        <v/>
      </c>
    </row>
    <row r="258" spans="1:7" x14ac:dyDescent="0.25">
      <c r="A258" s="113" t="s">
        <v>25</v>
      </c>
      <c r="B258" s="86" t="s">
        <v>354</v>
      </c>
      <c r="C258" s="164" t="s">
        <v>326</v>
      </c>
      <c r="D258" s="164" t="s">
        <v>355</v>
      </c>
      <c r="E258" s="99" t="s">
        <v>323</v>
      </c>
      <c r="F258" s="1" t="str">
        <f t="shared" si="6"/>
        <v>BCKT NSĐP năm 2022 của TP Đà Nẵng</v>
      </c>
      <c r="G258" t="str">
        <f>IF(AND(SUBTOTAL(103, F258), COUNTIFS($F$15:F258, F258)=1), "x", "")</f>
        <v/>
      </c>
    </row>
    <row r="259" spans="1:7" x14ac:dyDescent="0.25">
      <c r="A259" s="113" t="s">
        <v>29</v>
      </c>
      <c r="B259" s="86" t="s">
        <v>356</v>
      </c>
      <c r="C259" s="165"/>
      <c r="D259" s="165"/>
      <c r="E259" s="99" t="s">
        <v>323</v>
      </c>
      <c r="F259" t="str">
        <f t="shared" si="6"/>
        <v/>
      </c>
    </row>
    <row r="260" spans="1:7" x14ac:dyDescent="0.25">
      <c r="A260" s="113" t="s">
        <v>31</v>
      </c>
      <c r="B260" s="86" t="s">
        <v>357</v>
      </c>
      <c r="C260" s="165"/>
      <c r="D260" s="165"/>
      <c r="E260" s="99" t="s">
        <v>323</v>
      </c>
      <c r="F260" t="str">
        <f t="shared" si="6"/>
        <v/>
      </c>
    </row>
    <row r="261" spans="1:7" x14ac:dyDescent="0.25">
      <c r="A261" s="113" t="s">
        <v>51</v>
      </c>
      <c r="B261" s="86" t="s">
        <v>358</v>
      </c>
      <c r="C261" s="165"/>
      <c r="D261" s="165"/>
      <c r="E261" s="99" t="s">
        <v>323</v>
      </c>
      <c r="F261" t="str">
        <f t="shared" si="6"/>
        <v/>
      </c>
    </row>
    <row r="262" spans="1:7" x14ac:dyDescent="0.25">
      <c r="A262" s="113" t="s">
        <v>52</v>
      </c>
      <c r="B262" s="86" t="s">
        <v>359</v>
      </c>
      <c r="C262" s="165"/>
      <c r="D262" s="165"/>
      <c r="E262" s="99" t="s">
        <v>323</v>
      </c>
      <c r="F262" t="str">
        <f t="shared" si="6"/>
        <v/>
      </c>
    </row>
    <row r="263" spans="1:7" x14ac:dyDescent="0.25">
      <c r="A263" s="113" t="s">
        <v>53</v>
      </c>
      <c r="B263" s="86" t="s">
        <v>360</v>
      </c>
      <c r="C263" s="165"/>
      <c r="D263" s="165"/>
      <c r="E263" s="99" t="s">
        <v>323</v>
      </c>
      <c r="F263" t="str">
        <f t="shared" si="6"/>
        <v/>
      </c>
    </row>
    <row r="264" spans="1:7" x14ac:dyDescent="0.25">
      <c r="A264" s="113" t="s">
        <v>54</v>
      </c>
      <c r="B264" s="86" t="s">
        <v>361</v>
      </c>
      <c r="C264" s="165"/>
      <c r="D264" s="165"/>
      <c r="E264" s="99" t="s">
        <v>323</v>
      </c>
      <c r="F264" t="str">
        <f t="shared" si="6"/>
        <v/>
      </c>
    </row>
    <row r="265" spans="1:7" x14ac:dyDescent="0.25">
      <c r="A265" s="113" t="s">
        <v>55</v>
      </c>
      <c r="B265" s="86" t="s">
        <v>362</v>
      </c>
      <c r="C265" s="165"/>
      <c r="D265" s="165"/>
      <c r="E265" s="99" t="s">
        <v>323</v>
      </c>
      <c r="F265" t="str">
        <f t="shared" si="6"/>
        <v/>
      </c>
    </row>
    <row r="266" spans="1:7" x14ac:dyDescent="0.25">
      <c r="A266" s="113" t="s">
        <v>56</v>
      </c>
      <c r="B266" s="86" t="s">
        <v>363</v>
      </c>
      <c r="C266" s="165"/>
      <c r="D266" s="165"/>
      <c r="E266" s="99" t="s">
        <v>323</v>
      </c>
      <c r="F266" t="str">
        <f t="shared" si="6"/>
        <v/>
      </c>
    </row>
    <row r="267" spans="1:7" x14ac:dyDescent="0.25">
      <c r="A267" s="113" t="s">
        <v>57</v>
      </c>
      <c r="B267" s="86" t="s">
        <v>364</v>
      </c>
      <c r="C267" s="165"/>
      <c r="D267" s="165"/>
      <c r="E267" s="99" t="s">
        <v>323</v>
      </c>
      <c r="F267" t="str">
        <f t="shared" si="6"/>
        <v/>
      </c>
    </row>
    <row r="268" spans="1:7" x14ac:dyDescent="0.25">
      <c r="A268" s="113" t="s">
        <v>58</v>
      </c>
      <c r="B268" s="86" t="s">
        <v>365</v>
      </c>
      <c r="C268" s="165"/>
      <c r="D268" s="165"/>
      <c r="E268" s="99" t="s">
        <v>323</v>
      </c>
      <c r="F268" t="str">
        <f t="shared" si="6"/>
        <v/>
      </c>
    </row>
    <row r="269" spans="1:7" x14ac:dyDescent="0.25">
      <c r="A269" s="113" t="s">
        <v>59</v>
      </c>
      <c r="B269" s="86" t="s">
        <v>366</v>
      </c>
      <c r="C269" s="165"/>
      <c r="D269" s="165"/>
      <c r="E269" s="99" t="s">
        <v>323</v>
      </c>
      <c r="F269" t="str">
        <f t="shared" si="6"/>
        <v/>
      </c>
    </row>
    <row r="270" spans="1:7" x14ac:dyDescent="0.25">
      <c r="A270" s="113" t="s">
        <v>60</v>
      </c>
      <c r="B270" s="86" t="s">
        <v>367</v>
      </c>
      <c r="C270" s="165"/>
      <c r="D270" s="165"/>
      <c r="E270" s="99" t="s">
        <v>323</v>
      </c>
      <c r="F270" t="str">
        <f t="shared" si="6"/>
        <v/>
      </c>
    </row>
    <row r="271" spans="1:7" x14ac:dyDescent="0.25">
      <c r="A271" s="113" t="s">
        <v>61</v>
      </c>
      <c r="B271" s="86" t="s">
        <v>368</v>
      </c>
      <c r="C271" s="165"/>
      <c r="D271" s="165"/>
      <c r="E271" s="99" t="s">
        <v>323</v>
      </c>
      <c r="F271" t="str">
        <f t="shared" si="6"/>
        <v/>
      </c>
    </row>
    <row r="272" spans="1:7" x14ac:dyDescent="0.25">
      <c r="A272" s="113"/>
      <c r="B272" s="86" t="s">
        <v>369</v>
      </c>
      <c r="C272" s="165"/>
      <c r="D272" s="165"/>
      <c r="E272" s="99" t="s">
        <v>323</v>
      </c>
      <c r="F272" t="str">
        <f t="shared" si="6"/>
        <v/>
      </c>
    </row>
    <row r="273" spans="1:7" x14ac:dyDescent="0.25">
      <c r="A273" s="112">
        <v>3</v>
      </c>
      <c r="B273" s="98" t="s">
        <v>10</v>
      </c>
      <c r="C273" s="86"/>
      <c r="D273" s="86"/>
      <c r="E273" s="99" t="s">
        <v>323</v>
      </c>
      <c r="F273" t="str">
        <f t="shared" si="6"/>
        <v/>
      </c>
    </row>
    <row r="274" spans="1:7" x14ac:dyDescent="0.25">
      <c r="A274" s="166" t="s">
        <v>25</v>
      </c>
      <c r="B274" s="86" t="s">
        <v>370</v>
      </c>
      <c r="C274" s="165" t="s">
        <v>343</v>
      </c>
      <c r="D274" s="165" t="s">
        <v>346</v>
      </c>
      <c r="E274" s="99" t="s">
        <v>323</v>
      </c>
      <c r="F274" s="1" t="str">
        <f t="shared" si="6"/>
        <v>BCKT NSĐP năm 2020 tỉnh Quảng Nam</v>
      </c>
      <c r="G274" t="str">
        <f>IF(AND(SUBTOTAL(103, F274), COUNTIFS($F$15:F274, F274)=1), "x", "")</f>
        <v/>
      </c>
    </row>
    <row r="275" spans="1:7" x14ac:dyDescent="0.25">
      <c r="A275" s="167"/>
      <c r="B275" s="86" t="s">
        <v>371</v>
      </c>
      <c r="C275" s="165"/>
      <c r="D275" s="165"/>
      <c r="E275" s="99" t="s">
        <v>323</v>
      </c>
      <c r="F275" t="str">
        <f t="shared" si="6"/>
        <v/>
      </c>
    </row>
    <row r="276" spans="1:7" x14ac:dyDescent="0.25">
      <c r="A276" s="167"/>
      <c r="B276" s="86" t="s">
        <v>372</v>
      </c>
      <c r="C276" s="165"/>
      <c r="D276" s="165"/>
      <c r="E276" s="99" t="s">
        <v>323</v>
      </c>
      <c r="F276" t="str">
        <f t="shared" si="6"/>
        <v/>
      </c>
    </row>
    <row r="277" spans="1:7" x14ac:dyDescent="0.25">
      <c r="A277" s="167"/>
      <c r="B277" s="86" t="s">
        <v>373</v>
      </c>
      <c r="C277" s="165"/>
      <c r="D277" s="165"/>
      <c r="E277" s="99" t="s">
        <v>323</v>
      </c>
      <c r="F277" t="str">
        <f t="shared" si="6"/>
        <v/>
      </c>
    </row>
    <row r="278" spans="1:7" x14ac:dyDescent="0.25">
      <c r="A278" s="167"/>
      <c r="B278" s="86" t="s">
        <v>374</v>
      </c>
      <c r="C278" s="165"/>
      <c r="D278" s="165"/>
      <c r="E278" s="99" t="s">
        <v>323</v>
      </c>
      <c r="F278" t="str">
        <f t="shared" si="6"/>
        <v/>
      </c>
    </row>
    <row r="279" spans="1:7" x14ac:dyDescent="0.25">
      <c r="A279" s="167"/>
      <c r="B279" s="86" t="s">
        <v>375</v>
      </c>
      <c r="C279" s="165"/>
      <c r="D279" s="165"/>
      <c r="E279" s="99" t="s">
        <v>323</v>
      </c>
      <c r="F279" t="str">
        <f t="shared" si="6"/>
        <v/>
      </c>
    </row>
    <row r="280" spans="1:7" x14ac:dyDescent="0.25">
      <c r="A280" s="167"/>
      <c r="B280" s="86" t="s">
        <v>376</v>
      </c>
      <c r="C280" s="165"/>
      <c r="D280" s="165"/>
      <c r="E280" s="99" t="s">
        <v>323</v>
      </c>
      <c r="F280" t="str">
        <f t="shared" si="6"/>
        <v/>
      </c>
    </row>
    <row r="281" spans="1:7" x14ac:dyDescent="0.25">
      <c r="A281" s="167"/>
      <c r="B281" s="86" t="s">
        <v>377</v>
      </c>
      <c r="C281" s="165"/>
      <c r="D281" s="165"/>
      <c r="E281" s="99" t="s">
        <v>323</v>
      </c>
      <c r="F281" t="str">
        <f t="shared" si="6"/>
        <v/>
      </c>
    </row>
    <row r="282" spans="1:7" x14ac:dyDescent="0.25">
      <c r="A282" s="167"/>
      <c r="B282" s="86" t="s">
        <v>378</v>
      </c>
      <c r="C282" s="165"/>
      <c r="D282" s="165"/>
      <c r="E282" s="99" t="s">
        <v>323</v>
      </c>
      <c r="F282" t="str">
        <f t="shared" si="6"/>
        <v/>
      </c>
    </row>
    <row r="283" spans="1:7" ht="25.5" x14ac:dyDescent="0.25">
      <c r="A283" s="167"/>
      <c r="B283" s="86" t="s">
        <v>379</v>
      </c>
      <c r="C283" s="165"/>
      <c r="D283" s="165"/>
      <c r="E283" s="99" t="s">
        <v>323</v>
      </c>
      <c r="F283" t="str">
        <f t="shared" si="6"/>
        <v/>
      </c>
    </row>
    <row r="284" spans="1:7" ht="38.25" x14ac:dyDescent="0.25">
      <c r="A284" s="85" t="s">
        <v>29</v>
      </c>
      <c r="B284" s="86" t="s">
        <v>380</v>
      </c>
      <c r="C284" s="86" t="s">
        <v>343</v>
      </c>
      <c r="D284" s="111" t="s">
        <v>344</v>
      </c>
      <c r="E284" s="99" t="s">
        <v>323</v>
      </c>
      <c r="F284" s="1" t="str">
        <f t="shared" si="6"/>
        <v>BCKT NSĐP năm 2020 tỉnh Quảng Nam</v>
      </c>
      <c r="G284" t="str">
        <f>IF(AND(SUBTOTAL(103, F284), COUNTIFS($F$15:F284, F284)=1), "x", "")</f>
        <v/>
      </c>
    </row>
    <row r="285" spans="1:7" x14ac:dyDescent="0.25">
      <c r="A285" s="112">
        <v>4</v>
      </c>
      <c r="B285" s="98" t="s">
        <v>15</v>
      </c>
      <c r="C285" s="86"/>
      <c r="D285" s="111"/>
      <c r="E285" s="99" t="s">
        <v>323</v>
      </c>
      <c r="F285" t="str">
        <f t="shared" si="6"/>
        <v/>
      </c>
    </row>
    <row r="286" spans="1:7" ht="38.25" x14ac:dyDescent="0.25">
      <c r="A286" s="85" t="s">
        <v>25</v>
      </c>
      <c r="B286" s="86" t="s">
        <v>381</v>
      </c>
      <c r="C286" s="86" t="s">
        <v>382</v>
      </c>
      <c r="D286" s="111" t="s">
        <v>383</v>
      </c>
      <c r="E286" s="99" t="s">
        <v>323</v>
      </c>
      <c r="F286" s="1" t="str">
        <f t="shared" si="6"/>
        <v>BCKT chuyên đề quản lý, sử dụng đất giai đoạn 2014-2018 tỉnh Quảng Nam</v>
      </c>
      <c r="G286" t="str">
        <f>IF(AND(SUBTOTAL(103, F286), COUNTIFS($F$15:F286, F286)=1), "x", "")</f>
        <v>x</v>
      </c>
    </row>
    <row r="287" spans="1:7" x14ac:dyDescent="0.25">
      <c r="A287" s="112">
        <v>5</v>
      </c>
      <c r="B287" s="98" t="s">
        <v>74</v>
      </c>
      <c r="C287" s="86"/>
      <c r="D287" s="111"/>
      <c r="E287" s="99" t="s">
        <v>323</v>
      </c>
      <c r="F287" t="str">
        <f t="shared" si="6"/>
        <v/>
      </c>
    </row>
    <row r="288" spans="1:7" ht="51" x14ac:dyDescent="0.25">
      <c r="A288" s="85" t="s">
        <v>25</v>
      </c>
      <c r="B288" s="86" t="s">
        <v>384</v>
      </c>
      <c r="C288" s="86" t="s">
        <v>385</v>
      </c>
      <c r="D288" s="111" t="s">
        <v>386</v>
      </c>
      <c r="E288" s="99" t="s">
        <v>323</v>
      </c>
      <c r="F288" s="1" t="str">
        <f t="shared" si="6"/>
        <v>BCKT chuyên đề quản lý, sử dụng đất trong và sau quá trình CPH DNNN giai đoạn 2011-2017 tỉnh Quảng Nam</v>
      </c>
      <c r="G288" t="str">
        <f>IF(AND(SUBTOTAL(103, F288), COUNTIFS($F$15:F288, F288)=1), "x", "")</f>
        <v>x</v>
      </c>
    </row>
    <row r="289" spans="1:7" ht="89.25" x14ac:dyDescent="0.25">
      <c r="A289" s="113" t="s">
        <v>29</v>
      </c>
      <c r="B289" s="86" t="s">
        <v>387</v>
      </c>
      <c r="C289" s="86" t="s">
        <v>385</v>
      </c>
      <c r="D289" s="111" t="s">
        <v>388</v>
      </c>
      <c r="E289" s="99" t="s">
        <v>323</v>
      </c>
      <c r="F289" s="1" t="str">
        <f t="shared" si="6"/>
        <v>BCKT chuyên đề quản lý, sử dụng đất trong và sau quá trình CPH DNNN giai đoạn 2011-2017 tỉnh Quảng Nam</v>
      </c>
      <c r="G289" t="str">
        <f>IF(AND(SUBTOTAL(103, F289), COUNTIFS($F$15:F289, F289)=1), "x", "")</f>
        <v/>
      </c>
    </row>
    <row r="290" spans="1:7" x14ac:dyDescent="0.25">
      <c r="A290" s="112">
        <v>6</v>
      </c>
      <c r="B290" s="98" t="s">
        <v>122</v>
      </c>
      <c r="C290" s="86"/>
      <c r="D290" s="111"/>
      <c r="E290" s="99" t="s">
        <v>323</v>
      </c>
      <c r="F290" t="str">
        <f t="shared" si="6"/>
        <v/>
      </c>
    </row>
    <row r="291" spans="1:7" ht="38.25" x14ac:dyDescent="0.25">
      <c r="A291" s="113" t="s">
        <v>58</v>
      </c>
      <c r="B291" s="86" t="s">
        <v>389</v>
      </c>
      <c r="C291" s="86" t="s">
        <v>351</v>
      </c>
      <c r="D291" s="86" t="s">
        <v>352</v>
      </c>
      <c r="E291" s="99" t="s">
        <v>323</v>
      </c>
      <c r="F291" s="1" t="str">
        <f t="shared" si="6"/>
        <v>Báo cáo kiểm toán NSĐP năm 2015 tỉnh Quảng Nam</v>
      </c>
      <c r="G291" t="str">
        <f>IF(AND(SUBTOTAL(103, F291), COUNTIFS($F$15:F291, F291)=1), "x", "")</f>
        <v/>
      </c>
    </row>
    <row r="292" spans="1:7" x14ac:dyDescent="0.25">
      <c r="A292" s="114" t="s">
        <v>679</v>
      </c>
      <c r="B292" s="115" t="s">
        <v>390</v>
      </c>
      <c r="C292" s="116"/>
      <c r="D292" s="116"/>
      <c r="E292" s="117" t="s">
        <v>391</v>
      </c>
      <c r="F292" t="str">
        <f t="shared" si="6"/>
        <v/>
      </c>
    </row>
    <row r="293" spans="1:7" x14ac:dyDescent="0.25">
      <c r="A293" s="118" t="s">
        <v>2</v>
      </c>
      <c r="B293" s="36" t="s">
        <v>3</v>
      </c>
      <c r="C293" s="116"/>
      <c r="D293" s="116"/>
      <c r="E293" s="117" t="s">
        <v>391</v>
      </c>
      <c r="F293" t="str">
        <f t="shared" si="6"/>
        <v/>
      </c>
    </row>
    <row r="294" spans="1:7" x14ac:dyDescent="0.25">
      <c r="A294" s="119" t="s">
        <v>324</v>
      </c>
      <c r="B294" s="120" t="s">
        <v>23</v>
      </c>
      <c r="C294" s="116"/>
      <c r="D294" s="116"/>
      <c r="E294" s="117" t="s">
        <v>391</v>
      </c>
      <c r="F294" t="str">
        <f t="shared" si="6"/>
        <v/>
      </c>
    </row>
    <row r="295" spans="1:7" x14ac:dyDescent="0.25">
      <c r="A295" s="121" t="s">
        <v>48</v>
      </c>
      <c r="B295" s="36" t="s">
        <v>392</v>
      </c>
      <c r="C295" s="115"/>
      <c r="D295" s="122"/>
      <c r="E295" s="117" t="s">
        <v>391</v>
      </c>
      <c r="F295" t="str">
        <f t="shared" si="6"/>
        <v/>
      </c>
    </row>
    <row r="296" spans="1:7" x14ac:dyDescent="0.25">
      <c r="A296" s="121" t="s">
        <v>393</v>
      </c>
      <c r="B296" s="115" t="s">
        <v>394</v>
      </c>
      <c r="C296" s="123"/>
      <c r="D296" s="122"/>
      <c r="E296" s="117" t="s">
        <v>391</v>
      </c>
      <c r="F296" t="str">
        <f t="shared" si="6"/>
        <v/>
      </c>
    </row>
    <row r="297" spans="1:7" ht="60" x14ac:dyDescent="0.25">
      <c r="A297" s="124" t="s">
        <v>25</v>
      </c>
      <c r="B297" s="125" t="s">
        <v>394</v>
      </c>
      <c r="C297" s="125" t="s">
        <v>395</v>
      </c>
      <c r="D297" s="125" t="s">
        <v>396</v>
      </c>
      <c r="E297" s="117" t="s">
        <v>391</v>
      </c>
      <c r="F297" s="1" t="str">
        <f t="shared" si="6"/>
        <v>Kiểm toán ngân sách địa phương năm 2022 và Chuyên đề việc quản lý, sử dụng quỹ tài chính nhà nước ngoài ngân sách do địa phương quản lý giai đoạn 2020 – 2022 tại Thành phố Hồ Chí Min</v>
      </c>
      <c r="G297" t="str">
        <f>IF(AND(SUBTOTAL(103, F297), COUNTIFS($F$15:F297, F297)=1), "x", "")</f>
        <v>x</v>
      </c>
    </row>
    <row r="298" spans="1:7" x14ac:dyDescent="0.25">
      <c r="A298" s="121" t="s">
        <v>50</v>
      </c>
      <c r="B298" s="36" t="s">
        <v>397</v>
      </c>
      <c r="C298" s="115"/>
      <c r="D298" s="122"/>
      <c r="E298" s="117" t="s">
        <v>391</v>
      </c>
      <c r="F298" t="str">
        <f t="shared" si="6"/>
        <v/>
      </c>
    </row>
    <row r="299" spans="1:7" x14ac:dyDescent="0.25">
      <c r="A299" s="121" t="s">
        <v>398</v>
      </c>
      <c r="B299" s="115" t="s">
        <v>394</v>
      </c>
      <c r="C299" s="123"/>
      <c r="D299" s="122"/>
      <c r="E299" s="117" t="s">
        <v>391</v>
      </c>
      <c r="F299" t="str">
        <f t="shared" si="6"/>
        <v/>
      </c>
    </row>
    <row r="300" spans="1:7" ht="30" x14ac:dyDescent="0.25">
      <c r="A300" s="124" t="s">
        <v>25</v>
      </c>
      <c r="B300" s="125" t="s">
        <v>394</v>
      </c>
      <c r="C300" s="125" t="s">
        <v>399</v>
      </c>
      <c r="D300" s="125" t="s">
        <v>400</v>
      </c>
      <c r="E300" s="117" t="s">
        <v>391</v>
      </c>
      <c r="F300" s="1" t="str">
        <f t="shared" si="6"/>
        <v>Kiểm toán hoạt động Chương trình kích cầu thông qua đầu tư của Thành phố Hồ Chí Minh</v>
      </c>
      <c r="G300" t="str">
        <f>IF(AND(SUBTOTAL(103, F300), COUNTIFS($F$15:F300, F300)=1), "x", "")</f>
        <v>x</v>
      </c>
    </row>
    <row r="301" spans="1:7" x14ac:dyDescent="0.25">
      <c r="A301" s="121" t="s">
        <v>401</v>
      </c>
      <c r="B301" s="115" t="s">
        <v>402</v>
      </c>
      <c r="C301" s="123"/>
      <c r="D301" s="122"/>
      <c r="E301" s="117" t="s">
        <v>391</v>
      </c>
      <c r="F301" t="str">
        <f t="shared" si="6"/>
        <v/>
      </c>
    </row>
    <row r="302" spans="1:7" ht="114.75" x14ac:dyDescent="0.25">
      <c r="A302" s="124" t="s">
        <v>25</v>
      </c>
      <c r="B302" s="125" t="s">
        <v>402</v>
      </c>
      <c r="C302" s="125" t="s">
        <v>403</v>
      </c>
      <c r="D302" s="125" t="s">
        <v>667</v>
      </c>
      <c r="E302" s="117" t="s">
        <v>391</v>
      </c>
      <c r="F302" s="1" t="str">
        <f t="shared" si="6"/>
        <v>Trích Báo cáo kiểm toán: Kiểm toán chuyên đề công tác quản lý, sử dụng vốn, tài sản nhà nước và báo cáo tài chính năm 2018-2021 của Công ty Đầu tư tài chính Nhà nước Thành phố Hồ Chí Minh</v>
      </c>
      <c r="G302" t="str">
        <f>IF(AND(SUBTOTAL(103, F302), COUNTIFS($F$15:F302, F302)=1), "x", "")</f>
        <v>x</v>
      </c>
    </row>
    <row r="303" spans="1:7" x14ac:dyDescent="0.25">
      <c r="A303" s="121" t="s">
        <v>404</v>
      </c>
      <c r="B303" s="115" t="s">
        <v>405</v>
      </c>
      <c r="C303" s="123"/>
      <c r="D303" s="122"/>
      <c r="E303" s="117" t="s">
        <v>391</v>
      </c>
      <c r="F303" t="str">
        <f t="shared" si="6"/>
        <v/>
      </c>
    </row>
    <row r="304" spans="1:7" ht="60" x14ac:dyDescent="0.25">
      <c r="A304" s="124" t="s">
        <v>25</v>
      </c>
      <c r="B304" s="125" t="s">
        <v>405</v>
      </c>
      <c r="C304" s="125" t="s">
        <v>403</v>
      </c>
      <c r="D304" s="125" t="s">
        <v>406</v>
      </c>
      <c r="E304" s="117" t="s">
        <v>391</v>
      </c>
      <c r="F304" s="1" t="str">
        <f t="shared" ref="F304:F365" si="7">LEFT(TRIM(CLEAN(C304)), 200)</f>
        <v>Trích Báo cáo kiểm toán: Kiểm toán chuyên đề công tác quản lý, sử dụng vốn, tài sản nhà nước và báo cáo tài chính năm 2018-2021 của Công ty Đầu tư tài chính Nhà nước Thành phố Hồ Chí Minh</v>
      </c>
      <c r="G304" t="str">
        <f>IF(AND(SUBTOTAL(103, F304), COUNTIFS($F$15:F304, F304)=1), "x", "")</f>
        <v/>
      </c>
    </row>
    <row r="305" spans="1:7" x14ac:dyDescent="0.25">
      <c r="A305" s="121" t="s">
        <v>63</v>
      </c>
      <c r="B305" s="36" t="s">
        <v>407</v>
      </c>
      <c r="C305" s="115"/>
      <c r="D305" s="122"/>
      <c r="E305" s="117" t="s">
        <v>391</v>
      </c>
      <c r="F305" t="str">
        <f t="shared" si="7"/>
        <v/>
      </c>
    </row>
    <row r="306" spans="1:7" ht="25.5" x14ac:dyDescent="0.25">
      <c r="A306" s="121" t="s">
        <v>408</v>
      </c>
      <c r="B306" s="115" t="s">
        <v>409</v>
      </c>
      <c r="C306" s="123"/>
      <c r="D306" s="122"/>
      <c r="E306" s="117" t="s">
        <v>391</v>
      </c>
      <c r="F306" t="str">
        <f t="shared" si="7"/>
        <v/>
      </c>
    </row>
    <row r="307" spans="1:7" ht="114.75" x14ac:dyDescent="0.25">
      <c r="A307" s="124" t="s">
        <v>25</v>
      </c>
      <c r="B307" s="125" t="s">
        <v>409</v>
      </c>
      <c r="C307" s="125" t="s">
        <v>410</v>
      </c>
      <c r="D307" s="125" t="s">
        <v>411</v>
      </c>
      <c r="E307" s="117" t="s">
        <v>391</v>
      </c>
      <c r="F307" s="1" t="str">
        <f t="shared" si="7"/>
        <v>Báo cáo kiểm toán Hoạt động xây dựng và việc quản lý, sử dụng vốn đầu tư Dự án Vệ sinh môi trường Thành phố Hồ Chí Minh - Giai đoạn 2</v>
      </c>
      <c r="G307" t="str">
        <f>IF(AND(SUBTOTAL(103, F307), COUNTIFS($F$15:F307, F307)=1), "x", "")</f>
        <v>x</v>
      </c>
    </row>
    <row r="308" spans="1:7" x14ac:dyDescent="0.25">
      <c r="A308" s="126" t="s">
        <v>680</v>
      </c>
      <c r="B308" s="23" t="s">
        <v>412</v>
      </c>
      <c r="C308" s="127"/>
      <c r="D308" s="127"/>
      <c r="E308" s="128" t="s">
        <v>413</v>
      </c>
      <c r="F308" t="str">
        <f t="shared" si="7"/>
        <v/>
      </c>
    </row>
    <row r="309" spans="1:7" x14ac:dyDescent="0.25">
      <c r="A309" s="126" t="s">
        <v>2</v>
      </c>
      <c r="B309" s="23" t="s">
        <v>3</v>
      </c>
      <c r="C309" s="23"/>
      <c r="D309" s="23"/>
      <c r="E309" s="128" t="s">
        <v>413</v>
      </c>
      <c r="F309" t="str">
        <f t="shared" si="7"/>
        <v/>
      </c>
    </row>
    <row r="310" spans="1:7" x14ac:dyDescent="0.25">
      <c r="A310" s="126" t="s">
        <v>22</v>
      </c>
      <c r="B310" s="23" t="s">
        <v>46</v>
      </c>
      <c r="C310" s="23"/>
      <c r="D310" s="23"/>
      <c r="E310" s="128" t="s">
        <v>413</v>
      </c>
      <c r="F310" t="str">
        <f t="shared" si="7"/>
        <v/>
      </c>
    </row>
    <row r="311" spans="1:7" x14ac:dyDescent="0.25">
      <c r="A311" s="126" t="s">
        <v>47</v>
      </c>
      <c r="B311" s="23" t="s">
        <v>122</v>
      </c>
      <c r="C311" s="23"/>
      <c r="D311" s="23"/>
      <c r="E311" s="128" t="s">
        <v>413</v>
      </c>
      <c r="F311" t="str">
        <f t="shared" si="7"/>
        <v/>
      </c>
    </row>
    <row r="312" spans="1:7" ht="51" x14ac:dyDescent="0.25">
      <c r="A312" s="129" t="s">
        <v>25</v>
      </c>
      <c r="B312" s="25" t="s">
        <v>414</v>
      </c>
      <c r="C312" s="25" t="s">
        <v>415</v>
      </c>
      <c r="D312" s="25" t="s">
        <v>416</v>
      </c>
      <c r="E312" s="128" t="s">
        <v>413</v>
      </c>
      <c r="F312" s="1" t="str">
        <f t="shared" si="7"/>
        <v>Báo cáo Kiểm toán ngân sách địa phương năm 2015 của tỉnh Bạc Liêu</v>
      </c>
      <c r="G312" t="str">
        <f>IF(AND(SUBTOTAL(103, F312), COUNTIFS($F$15:F312, F312)=1), "x", "")</f>
        <v>x</v>
      </c>
    </row>
    <row r="313" spans="1:7" x14ac:dyDescent="0.25">
      <c r="A313" s="126">
        <v>3</v>
      </c>
      <c r="B313" s="23" t="s">
        <v>24</v>
      </c>
      <c r="C313" s="23"/>
      <c r="D313" s="23"/>
      <c r="E313" s="128" t="s">
        <v>413</v>
      </c>
      <c r="F313" t="str">
        <f t="shared" si="7"/>
        <v/>
      </c>
    </row>
    <row r="314" spans="1:7" ht="45" x14ac:dyDescent="0.25">
      <c r="A314" s="168" t="s">
        <v>25</v>
      </c>
      <c r="B314" s="169" t="s">
        <v>417</v>
      </c>
      <c r="C314" s="163" t="s">
        <v>418</v>
      </c>
      <c r="D314" s="163" t="s">
        <v>419</v>
      </c>
      <c r="E314" s="128" t="s">
        <v>413</v>
      </c>
      <c r="F314" s="1" t="str">
        <f t="shared" si="7"/>
        <v>Báo cáo kiểm toán Chuyên đề việc quản lý, sử dụng kinh phí dịch vụ công giai đoạn 2021-2022 trên địa bàn thành phố Cần Thơ</v>
      </c>
      <c r="G314" t="str">
        <f>IF(AND(SUBTOTAL(103, F314), COUNTIFS($F$15:F314, F314)=1), "x", "")</f>
        <v>x</v>
      </c>
    </row>
    <row r="315" spans="1:7" x14ac:dyDescent="0.25">
      <c r="A315" s="168"/>
      <c r="B315" s="163"/>
      <c r="C315" s="163"/>
      <c r="D315" s="163"/>
      <c r="E315" s="128" t="s">
        <v>413</v>
      </c>
      <c r="F315" t="str">
        <f t="shared" si="7"/>
        <v/>
      </c>
    </row>
    <row r="316" spans="1:7" x14ac:dyDescent="0.25">
      <c r="A316" s="168"/>
      <c r="B316" s="163"/>
      <c r="C316" s="163"/>
      <c r="D316" s="163"/>
      <c r="E316" s="128" t="s">
        <v>413</v>
      </c>
      <c r="F316" t="str">
        <f t="shared" si="7"/>
        <v/>
      </c>
    </row>
    <row r="317" spans="1:7" ht="60" x14ac:dyDescent="0.25">
      <c r="A317" s="129" t="s">
        <v>29</v>
      </c>
      <c r="B317" s="25" t="s">
        <v>420</v>
      </c>
      <c r="C317" s="25" t="s">
        <v>421</v>
      </c>
      <c r="D317" s="25" t="s">
        <v>422</v>
      </c>
      <c r="E317" s="128" t="s">
        <v>413</v>
      </c>
      <c r="F317" s="1" t="str">
        <f t="shared" si="7"/>
        <v>Kiểm toán ngân sách địa phương năm 2022 tỉnh An Giang; Kiểm toán chuyên đề việc quản lý, sử dụng các quỹ tài chính nhà nước ngoài ngân sách do địa phương quản lý giai đoạn 2020-2022 tỉnh An Giang</v>
      </c>
      <c r="G317" t="str">
        <f>IF(AND(SUBTOTAL(103, F317), COUNTIFS($F$15:F317, F317)=1), "x", "")</f>
        <v>x</v>
      </c>
    </row>
    <row r="318" spans="1:7" ht="60" x14ac:dyDescent="0.25">
      <c r="A318" s="129" t="s">
        <v>31</v>
      </c>
      <c r="B318" s="25" t="s">
        <v>420</v>
      </c>
      <c r="C318" s="25" t="s">
        <v>421</v>
      </c>
      <c r="D318" s="25" t="s">
        <v>423</v>
      </c>
      <c r="E318" s="128" t="s">
        <v>413</v>
      </c>
      <c r="F318" s="1" t="str">
        <f t="shared" si="7"/>
        <v>Kiểm toán ngân sách địa phương năm 2022 tỉnh An Giang; Kiểm toán chuyên đề việc quản lý, sử dụng các quỹ tài chính nhà nước ngoài ngân sách do địa phương quản lý giai đoạn 2020-2022 tỉnh An Giang</v>
      </c>
      <c r="G318" t="str">
        <f>IF(AND(SUBTOTAL(103, F318), COUNTIFS($F$15:F318, F318)=1), "x", "")</f>
        <v/>
      </c>
    </row>
    <row r="319" spans="1:7" ht="60" x14ac:dyDescent="0.25">
      <c r="A319" s="129" t="s">
        <v>51</v>
      </c>
      <c r="B319" s="25" t="s">
        <v>424</v>
      </c>
      <c r="C319" s="25" t="s">
        <v>421</v>
      </c>
      <c r="D319" s="25" t="s">
        <v>425</v>
      </c>
      <c r="E319" s="128" t="s">
        <v>413</v>
      </c>
      <c r="F319" s="1" t="str">
        <f t="shared" si="7"/>
        <v>Kiểm toán ngân sách địa phương năm 2022 tỉnh An Giang; Kiểm toán chuyên đề việc quản lý, sử dụng các quỹ tài chính nhà nước ngoài ngân sách do địa phương quản lý giai đoạn 2020-2022 tỉnh An Giang</v>
      </c>
      <c r="G319" t="str">
        <f>IF(AND(SUBTOTAL(103, F319), COUNTIFS($F$15:F319, F319)=1), "x", "")</f>
        <v/>
      </c>
    </row>
    <row r="320" spans="1:7" ht="60" x14ac:dyDescent="0.25">
      <c r="A320" s="129" t="s">
        <v>52</v>
      </c>
      <c r="B320" s="25" t="s">
        <v>420</v>
      </c>
      <c r="C320" s="25" t="s">
        <v>421</v>
      </c>
      <c r="D320" s="25" t="s">
        <v>426</v>
      </c>
      <c r="E320" s="128" t="s">
        <v>413</v>
      </c>
      <c r="F320" s="1" t="str">
        <f t="shared" si="7"/>
        <v>Kiểm toán ngân sách địa phương năm 2022 tỉnh An Giang; Kiểm toán chuyên đề việc quản lý, sử dụng các quỹ tài chính nhà nước ngoài ngân sách do địa phương quản lý giai đoạn 2020-2022 tỉnh An Giang</v>
      </c>
      <c r="G320" t="str">
        <f>IF(AND(SUBTOTAL(103, F320), COUNTIFS($F$15:F320, F320)=1), "x", "")</f>
        <v/>
      </c>
    </row>
    <row r="321" spans="1:7" ht="60" x14ac:dyDescent="0.25">
      <c r="A321" s="129" t="s">
        <v>53</v>
      </c>
      <c r="B321" s="25" t="s">
        <v>427</v>
      </c>
      <c r="C321" s="25" t="s">
        <v>421</v>
      </c>
      <c r="D321" s="25" t="s">
        <v>428</v>
      </c>
      <c r="E321" s="128" t="s">
        <v>413</v>
      </c>
      <c r="F321" s="1" t="str">
        <f t="shared" si="7"/>
        <v>Kiểm toán ngân sách địa phương năm 2022 tỉnh An Giang; Kiểm toán chuyên đề việc quản lý, sử dụng các quỹ tài chính nhà nước ngoài ngân sách do địa phương quản lý giai đoạn 2020-2022 tỉnh An Giang</v>
      </c>
      <c r="G321" t="str">
        <f>IF(AND(SUBTOTAL(103, F321), COUNTIFS($F$15:F321, F321)=1), "x", "")</f>
        <v/>
      </c>
    </row>
    <row r="322" spans="1:7" x14ac:dyDescent="0.25">
      <c r="A322" s="126" t="s">
        <v>36</v>
      </c>
      <c r="B322" s="23" t="s">
        <v>37</v>
      </c>
      <c r="C322" s="23"/>
      <c r="D322" s="23"/>
      <c r="E322" s="128" t="s">
        <v>413</v>
      </c>
      <c r="F322" t="str">
        <f t="shared" si="7"/>
        <v/>
      </c>
    </row>
    <row r="323" spans="1:7" x14ac:dyDescent="0.25">
      <c r="A323" s="126" t="s">
        <v>22</v>
      </c>
      <c r="B323" s="23" t="s">
        <v>39</v>
      </c>
      <c r="C323" s="23"/>
      <c r="D323" s="23"/>
      <c r="E323" s="128" t="s">
        <v>413</v>
      </c>
      <c r="F323" t="str">
        <f t="shared" si="7"/>
        <v/>
      </c>
    </row>
    <row r="324" spans="1:7" x14ac:dyDescent="0.25">
      <c r="A324" s="130" t="s">
        <v>429</v>
      </c>
      <c r="B324" s="131" t="s">
        <v>46</v>
      </c>
      <c r="C324" s="131"/>
      <c r="D324" s="131"/>
      <c r="E324" s="128" t="s">
        <v>413</v>
      </c>
      <c r="F324" t="str">
        <f t="shared" si="7"/>
        <v/>
      </c>
    </row>
    <row r="325" spans="1:7" x14ac:dyDescent="0.25">
      <c r="A325" s="132" t="s">
        <v>22</v>
      </c>
      <c r="B325" s="131" t="s">
        <v>430</v>
      </c>
      <c r="C325" s="131"/>
      <c r="D325" s="131"/>
      <c r="E325" s="128" t="s">
        <v>413</v>
      </c>
      <c r="F325" t="str">
        <f t="shared" si="7"/>
        <v/>
      </c>
    </row>
    <row r="326" spans="1:7" x14ac:dyDescent="0.25">
      <c r="A326" s="126">
        <v>1</v>
      </c>
      <c r="B326" s="23" t="s">
        <v>431</v>
      </c>
      <c r="C326" s="131"/>
      <c r="D326" s="131"/>
      <c r="E326" s="128" t="s">
        <v>413</v>
      </c>
      <c r="F326" t="str">
        <f t="shared" si="7"/>
        <v/>
      </c>
    </row>
    <row r="327" spans="1:7" ht="51" x14ac:dyDescent="0.25">
      <c r="A327" s="133" t="s">
        <v>25</v>
      </c>
      <c r="B327" s="25" t="s">
        <v>432</v>
      </c>
      <c r="C327" s="25" t="s">
        <v>433</v>
      </c>
      <c r="D327" s="25" t="s">
        <v>416</v>
      </c>
      <c r="E327" s="128" t="s">
        <v>413</v>
      </c>
      <c r="F327" s="1" t="str">
        <f t="shared" si="7"/>
        <v>Báo cáo kiểm toán NSĐP năm 2015 của tỉnh Bạc Liêu</v>
      </c>
      <c r="G327" t="str">
        <f>IF(AND(SUBTOTAL(103, F327), COUNTIFS($F$15:F327, F327)=1), "x", "")</f>
        <v>x</v>
      </c>
    </row>
    <row r="328" spans="1:7" x14ac:dyDescent="0.25">
      <c r="A328" s="126">
        <v>2</v>
      </c>
      <c r="B328" s="23" t="s">
        <v>24</v>
      </c>
      <c r="C328" s="23"/>
      <c r="D328" s="23"/>
      <c r="E328" s="128" t="s">
        <v>413</v>
      </c>
      <c r="F328" t="str">
        <f t="shared" si="7"/>
        <v/>
      </c>
    </row>
    <row r="329" spans="1:7" ht="191.25" x14ac:dyDescent="0.25">
      <c r="A329" s="133" t="s">
        <v>25</v>
      </c>
      <c r="B329" s="134" t="s">
        <v>434</v>
      </c>
      <c r="C329" s="25" t="s">
        <v>418</v>
      </c>
      <c r="D329" s="25" t="s">
        <v>419</v>
      </c>
      <c r="E329" s="128" t="s">
        <v>413</v>
      </c>
      <c r="F329" s="1" t="str">
        <f t="shared" si="7"/>
        <v>Báo cáo kiểm toán Chuyên đề việc quản lý, sử dụng kinh phí dịch vụ công giai đoạn 2021-2022 trên địa bàn thành phố Cần Thơ</v>
      </c>
      <c r="G329" t="str">
        <f>IF(AND(SUBTOTAL(103, F329), COUNTIFS($F$15:F329, F329)=1), "x", "")</f>
        <v/>
      </c>
    </row>
    <row r="330" spans="1:7" x14ac:dyDescent="0.25">
      <c r="A330" s="17" t="s">
        <v>681</v>
      </c>
      <c r="B330" s="36" t="s">
        <v>435</v>
      </c>
      <c r="C330" s="37"/>
      <c r="D330" s="37"/>
      <c r="E330" s="38" t="s">
        <v>436</v>
      </c>
      <c r="F330" t="str">
        <f t="shared" si="7"/>
        <v/>
      </c>
    </row>
    <row r="331" spans="1:7" x14ac:dyDescent="0.25">
      <c r="A331" s="118" t="s">
        <v>2</v>
      </c>
      <c r="B331" s="36" t="s">
        <v>3</v>
      </c>
      <c r="C331" s="120"/>
      <c r="D331" s="39"/>
      <c r="E331" s="38" t="s">
        <v>436</v>
      </c>
      <c r="F331" t="str">
        <f t="shared" si="7"/>
        <v/>
      </c>
    </row>
    <row r="332" spans="1:7" x14ac:dyDescent="0.25">
      <c r="A332" s="135" t="s">
        <v>22</v>
      </c>
      <c r="B332" s="36" t="s">
        <v>437</v>
      </c>
      <c r="C332" s="36"/>
      <c r="D332" s="36"/>
      <c r="E332" s="38" t="s">
        <v>436</v>
      </c>
      <c r="F332" t="str">
        <f t="shared" si="7"/>
        <v/>
      </c>
    </row>
    <row r="333" spans="1:7" x14ac:dyDescent="0.25">
      <c r="A333" s="135" t="s">
        <v>25</v>
      </c>
      <c r="B333" s="36" t="s">
        <v>24</v>
      </c>
      <c r="C333" s="39"/>
      <c r="D333" s="39"/>
      <c r="E333" s="38" t="s">
        <v>436</v>
      </c>
      <c r="F333" t="str">
        <f t="shared" si="7"/>
        <v/>
      </c>
    </row>
    <row r="334" spans="1:7" ht="102" x14ac:dyDescent="0.25">
      <c r="A334" s="87">
        <v>1</v>
      </c>
      <c r="B334" s="39" t="s">
        <v>438</v>
      </c>
      <c r="C334" s="39" t="s">
        <v>439</v>
      </c>
      <c r="D334" s="39" t="s">
        <v>440</v>
      </c>
      <c r="E334" s="38" t="s">
        <v>436</v>
      </c>
      <c r="F334" s="1" t="str">
        <f t="shared" si="7"/>
        <v>Báo cáo quyết toán ngân sách địa phương năm 2022 của tỉnh Đắk Lắk</v>
      </c>
      <c r="G334" t="str">
        <f>IF(AND(SUBTOTAL(103, F334), COUNTIFS($F$15:F334, F334)=1), "x", "")</f>
        <v>x</v>
      </c>
    </row>
    <row r="335" spans="1:7" ht="30" x14ac:dyDescent="0.25">
      <c r="A335" s="136">
        <v>2</v>
      </c>
      <c r="B335" s="39" t="s">
        <v>441</v>
      </c>
      <c r="C335" s="39" t="s">
        <v>442</v>
      </c>
      <c r="D335" s="39" t="s">
        <v>443</v>
      </c>
      <c r="E335" s="38" t="s">
        <v>436</v>
      </c>
      <c r="F335" s="1" t="str">
        <f t="shared" si="7"/>
        <v>Báo cáo kiểm toán Báo cáo quyết toán ngân sách địa phương năm 2022 của tỉnh Gia Lai</v>
      </c>
      <c r="G335" t="str">
        <f>IF(AND(SUBTOTAL(103, F335), COUNTIFS($F$15:F335, F335)=1), "x", "")</f>
        <v>x</v>
      </c>
    </row>
    <row r="336" spans="1:7" x14ac:dyDescent="0.25">
      <c r="A336" s="135" t="s">
        <v>29</v>
      </c>
      <c r="B336" s="36" t="s">
        <v>5</v>
      </c>
      <c r="C336" s="36"/>
      <c r="D336" s="36"/>
      <c r="E336" s="38" t="s">
        <v>436</v>
      </c>
      <c r="F336" t="str">
        <f t="shared" si="7"/>
        <v/>
      </c>
    </row>
    <row r="337" spans="1:7" ht="76.5" x14ac:dyDescent="0.25">
      <c r="A337" s="87">
        <v>1</v>
      </c>
      <c r="B337" s="39" t="s">
        <v>444</v>
      </c>
      <c r="C337" s="39" t="s">
        <v>445</v>
      </c>
      <c r="D337" s="39" t="s">
        <v>446</v>
      </c>
      <c r="E337" s="38" t="s">
        <v>436</v>
      </c>
      <c r="F337" s="1" t="str">
        <f t="shared" si="7"/>
        <v xml:space="preserve">Hoạt động xây dựng và việc quản lý, sử dụng vốn đầu tư Hợp phần bồi thường, hỗ trợ, tái định cư (bao gồm công tác chuyển mục đích sử dụng đất, rừng các loại; trồng rừng thay thế); xây dựng kênh chính </v>
      </c>
      <c r="G337" t="str">
        <f>IF(AND(SUBTOTAL(103, F337), COUNTIFS($F$15:F337, F337)=1), "x", "")</f>
        <v>x</v>
      </c>
    </row>
    <row r="338" spans="1:7" ht="51" x14ac:dyDescent="0.25">
      <c r="A338" s="87">
        <v>2</v>
      </c>
      <c r="B338" s="39" t="s">
        <v>447</v>
      </c>
      <c r="C338" s="39" t="s">
        <v>448</v>
      </c>
      <c r="D338" s="39" t="s">
        <v>449</v>
      </c>
      <c r="E338" s="38" t="s">
        <v>436</v>
      </c>
      <c r="F338" s="1" t="str">
        <f t="shared" si="7"/>
        <v>Ngân sách địa phương năm 2021 của tỉnh Đắk Lắk</v>
      </c>
      <c r="G338" t="str">
        <f>IF(AND(SUBTOTAL(103, F338), COUNTIFS($F$15:F338, F338)=1), "x", "")</f>
        <v>x</v>
      </c>
    </row>
    <row r="339" spans="1:7" ht="51" x14ac:dyDescent="0.25">
      <c r="A339" s="87">
        <v>3</v>
      </c>
      <c r="B339" s="88" t="s">
        <v>450</v>
      </c>
      <c r="C339" s="39" t="s">
        <v>448</v>
      </c>
      <c r="D339" s="39" t="s">
        <v>451</v>
      </c>
      <c r="E339" s="38" t="s">
        <v>436</v>
      </c>
      <c r="F339" s="1" t="str">
        <f t="shared" si="7"/>
        <v>Ngân sách địa phương năm 2021 của tỉnh Đắk Lắk</v>
      </c>
      <c r="G339" t="str">
        <f>IF(AND(SUBTOTAL(103, F339), COUNTIFS($F$15:F339, F339)=1), "x", "")</f>
        <v/>
      </c>
    </row>
    <row r="340" spans="1:7" x14ac:dyDescent="0.25">
      <c r="A340" s="135" t="s">
        <v>31</v>
      </c>
      <c r="B340" s="36" t="s">
        <v>74</v>
      </c>
      <c r="C340" s="39"/>
      <c r="D340" s="39"/>
      <c r="E340" s="38" t="s">
        <v>436</v>
      </c>
      <c r="F340" t="str">
        <f t="shared" si="7"/>
        <v/>
      </c>
    </row>
    <row r="341" spans="1:7" ht="51" x14ac:dyDescent="0.25">
      <c r="A341" s="19">
        <v>1</v>
      </c>
      <c r="B341" s="39" t="s">
        <v>452</v>
      </c>
      <c r="C341" s="39" t="s">
        <v>453</v>
      </c>
      <c r="D341" s="39" t="s">
        <v>454</v>
      </c>
      <c r="E341" s="38" t="s">
        <v>436</v>
      </c>
      <c r="F341" s="1" t="str">
        <f t="shared" si="7"/>
        <v>Ngân sách địa phương năm 2017 tỉnh Đắk Lắk</v>
      </c>
      <c r="G341" t="str">
        <f>IF(AND(SUBTOTAL(103, F341), COUNTIFS($F$15:F341, F341)=1), "x", "")</f>
        <v>x</v>
      </c>
    </row>
    <row r="342" spans="1:7" ht="63.75" x14ac:dyDescent="0.25">
      <c r="A342" s="19">
        <v>2</v>
      </c>
      <c r="B342" s="39" t="s">
        <v>455</v>
      </c>
      <c r="C342" s="39" t="s">
        <v>453</v>
      </c>
      <c r="D342" s="39" t="s">
        <v>456</v>
      </c>
      <c r="E342" s="38" t="s">
        <v>436</v>
      </c>
      <c r="F342" s="1" t="str">
        <f t="shared" si="7"/>
        <v>Ngân sách địa phương năm 2017 tỉnh Đắk Lắk</v>
      </c>
      <c r="G342" t="str">
        <f>IF(AND(SUBTOTAL(103, F342), COUNTIFS($F$15:F342, F342)=1), "x", "")</f>
        <v/>
      </c>
    </row>
    <row r="343" spans="1:7" x14ac:dyDescent="0.25">
      <c r="A343" s="17" t="s">
        <v>36</v>
      </c>
      <c r="B343" s="36" t="s">
        <v>37</v>
      </c>
      <c r="C343" s="36"/>
      <c r="D343" s="36"/>
      <c r="E343" s="38" t="s">
        <v>436</v>
      </c>
      <c r="F343" t="str">
        <f t="shared" si="7"/>
        <v/>
      </c>
    </row>
    <row r="344" spans="1:7" x14ac:dyDescent="0.25">
      <c r="A344" s="119" t="s">
        <v>22</v>
      </c>
      <c r="B344" s="120" t="s">
        <v>457</v>
      </c>
      <c r="C344" s="120"/>
      <c r="D344" s="36"/>
      <c r="E344" s="38" t="s">
        <v>436</v>
      </c>
      <c r="F344" t="str">
        <f t="shared" si="7"/>
        <v/>
      </c>
    </row>
    <row r="345" spans="1:7" x14ac:dyDescent="0.25">
      <c r="A345" s="119" t="s">
        <v>25</v>
      </c>
      <c r="B345" s="36" t="s">
        <v>24</v>
      </c>
      <c r="C345" s="39"/>
      <c r="D345" s="36"/>
      <c r="E345" s="38" t="s">
        <v>436</v>
      </c>
      <c r="F345" t="str">
        <f t="shared" si="7"/>
        <v/>
      </c>
    </row>
    <row r="346" spans="1:7" ht="30" x14ac:dyDescent="0.25">
      <c r="A346" s="136">
        <v>1</v>
      </c>
      <c r="B346" s="39" t="s">
        <v>458</v>
      </c>
      <c r="C346" s="39" t="s">
        <v>442</v>
      </c>
      <c r="D346" s="172" t="s">
        <v>443</v>
      </c>
      <c r="E346" s="38" t="s">
        <v>436</v>
      </c>
      <c r="F346" s="1" t="str">
        <f t="shared" si="7"/>
        <v>Báo cáo kiểm toán Báo cáo quyết toán ngân sách địa phương năm 2022 của tỉnh Gia Lai</v>
      </c>
      <c r="G346" t="str">
        <f>IF(AND(SUBTOTAL(103, F346), COUNTIFS($F$15:F346, F346)=1), "x", "")</f>
        <v/>
      </c>
    </row>
    <row r="347" spans="1:7" ht="30" x14ac:dyDescent="0.25">
      <c r="A347" s="136">
        <v>2</v>
      </c>
      <c r="B347" s="39" t="s">
        <v>459</v>
      </c>
      <c r="C347" s="39" t="s">
        <v>442</v>
      </c>
      <c r="D347" s="172"/>
      <c r="E347" s="38" t="s">
        <v>436</v>
      </c>
      <c r="F347" s="1" t="str">
        <f t="shared" si="7"/>
        <v>Báo cáo kiểm toán Báo cáo quyết toán ngân sách địa phương năm 2022 của tỉnh Gia Lai</v>
      </c>
      <c r="G347" t="str">
        <f>IF(AND(SUBTOTAL(103, F347), COUNTIFS($F$15:F347, F347)=1), "x", "")</f>
        <v/>
      </c>
    </row>
    <row r="348" spans="1:7" x14ac:dyDescent="0.25">
      <c r="A348" s="135" t="s">
        <v>29</v>
      </c>
      <c r="B348" s="36" t="s">
        <v>5</v>
      </c>
      <c r="C348" s="36"/>
      <c r="D348" s="36"/>
      <c r="E348" s="38" t="s">
        <v>436</v>
      </c>
      <c r="F348" t="str">
        <f t="shared" si="7"/>
        <v/>
      </c>
    </row>
    <row r="349" spans="1:7" ht="114.75" x14ac:dyDescent="0.25">
      <c r="A349" s="87">
        <v>1</v>
      </c>
      <c r="B349" s="39" t="s">
        <v>460</v>
      </c>
      <c r="C349" s="39" t="s">
        <v>445</v>
      </c>
      <c r="D349" s="39" t="s">
        <v>446</v>
      </c>
      <c r="E349" s="38" t="s">
        <v>436</v>
      </c>
      <c r="F349" s="1" t="str">
        <f t="shared" si="7"/>
        <v xml:space="preserve">Hoạt động xây dựng và việc quản lý, sử dụng vốn đầu tư Hợp phần bồi thường, hỗ trợ, tái định cư (bao gồm công tác chuyển mục đích sử dụng đất, rừng các loại; trồng rừng thay thế); xây dựng kênh chính </v>
      </c>
      <c r="G349" t="str">
        <f>IF(AND(SUBTOTAL(103, F349), COUNTIFS($F$15:F349, F349)=1), "x", "")</f>
        <v/>
      </c>
    </row>
    <row r="350" spans="1:7" ht="89.25" x14ac:dyDescent="0.25">
      <c r="A350" s="87">
        <v>2</v>
      </c>
      <c r="B350" s="39" t="s">
        <v>461</v>
      </c>
      <c r="C350" s="39" t="s">
        <v>448</v>
      </c>
      <c r="D350" s="39" t="s">
        <v>449</v>
      </c>
      <c r="E350" s="38" t="s">
        <v>436</v>
      </c>
      <c r="F350" s="1" t="str">
        <f t="shared" si="7"/>
        <v>Ngân sách địa phương năm 2021 của tỉnh Đắk Lắk</v>
      </c>
      <c r="G350" t="str">
        <f>IF(AND(SUBTOTAL(103, F350), COUNTIFS($F$15:F350, F350)=1), "x", "")</f>
        <v/>
      </c>
    </row>
    <row r="351" spans="1:7" ht="63.75" x14ac:dyDescent="0.25">
      <c r="A351" s="87">
        <v>3</v>
      </c>
      <c r="B351" s="88" t="s">
        <v>462</v>
      </c>
      <c r="C351" s="39" t="s">
        <v>448</v>
      </c>
      <c r="D351" s="39" t="s">
        <v>451</v>
      </c>
      <c r="E351" s="38" t="s">
        <v>436</v>
      </c>
      <c r="F351" s="1" t="str">
        <f t="shared" si="7"/>
        <v>Ngân sách địa phương năm 2021 của tỉnh Đắk Lắk</v>
      </c>
      <c r="G351" t="str">
        <f>IF(AND(SUBTOTAL(103, F351), COUNTIFS($F$15:F351, F351)=1), "x", "")</f>
        <v/>
      </c>
    </row>
    <row r="352" spans="1:7" x14ac:dyDescent="0.25">
      <c r="A352" s="135" t="s">
        <v>31</v>
      </c>
      <c r="B352" s="36" t="s">
        <v>74</v>
      </c>
      <c r="C352" s="39"/>
      <c r="D352" s="39"/>
      <c r="E352" s="38" t="s">
        <v>436</v>
      </c>
      <c r="F352" t="str">
        <f t="shared" si="7"/>
        <v/>
      </c>
    </row>
    <row r="353" spans="1:7" ht="51" x14ac:dyDescent="0.25">
      <c r="A353" s="19">
        <v>1</v>
      </c>
      <c r="B353" s="39" t="s">
        <v>463</v>
      </c>
      <c r="C353" s="39" t="s">
        <v>453</v>
      </c>
      <c r="D353" s="39" t="s">
        <v>454</v>
      </c>
      <c r="E353" s="38" t="s">
        <v>436</v>
      </c>
      <c r="F353" s="1" t="str">
        <f t="shared" si="7"/>
        <v>Ngân sách địa phương năm 2017 tỉnh Đắk Lắk</v>
      </c>
      <c r="G353" t="str">
        <f>IF(AND(SUBTOTAL(103, F353), COUNTIFS($F$15:F353, F353)=1), "x", "")</f>
        <v/>
      </c>
    </row>
    <row r="354" spans="1:7" ht="63.75" x14ac:dyDescent="0.25">
      <c r="A354" s="19">
        <v>2</v>
      </c>
      <c r="B354" s="39" t="s">
        <v>464</v>
      </c>
      <c r="C354" s="39" t="s">
        <v>453</v>
      </c>
      <c r="D354" s="39" t="s">
        <v>456</v>
      </c>
      <c r="E354" s="38" t="s">
        <v>436</v>
      </c>
      <c r="F354" s="1" t="str">
        <f t="shared" si="7"/>
        <v>Ngân sách địa phương năm 2017 tỉnh Đắk Lắk</v>
      </c>
      <c r="G354" t="str">
        <f>IF(AND(SUBTOTAL(103, F354), COUNTIFS($F$15:F354, F354)=1), "x", "")</f>
        <v/>
      </c>
    </row>
    <row r="355" spans="1:7" x14ac:dyDescent="0.25">
      <c r="A355" s="137" t="s">
        <v>682</v>
      </c>
      <c r="B355" s="49" t="s">
        <v>465</v>
      </c>
      <c r="C355" s="49"/>
      <c r="D355" s="49"/>
      <c r="E355" s="138" t="s">
        <v>466</v>
      </c>
      <c r="F355" t="str">
        <f t="shared" si="7"/>
        <v/>
      </c>
    </row>
    <row r="356" spans="1:7" x14ac:dyDescent="0.25">
      <c r="A356" s="139" t="s">
        <v>2</v>
      </c>
      <c r="B356" s="49" t="s">
        <v>3</v>
      </c>
      <c r="C356" s="49"/>
      <c r="D356" s="49"/>
      <c r="E356" s="138" t="s">
        <v>466</v>
      </c>
      <c r="F356" t="str">
        <f t="shared" si="7"/>
        <v/>
      </c>
    </row>
    <row r="357" spans="1:7" x14ac:dyDescent="0.25">
      <c r="A357" s="140" t="s">
        <v>22</v>
      </c>
      <c r="B357" s="141" t="s">
        <v>23</v>
      </c>
      <c r="C357" s="141"/>
      <c r="D357" s="141"/>
      <c r="E357" s="138" t="s">
        <v>466</v>
      </c>
      <c r="F357" t="str">
        <f t="shared" si="7"/>
        <v/>
      </c>
    </row>
    <row r="358" spans="1:7" x14ac:dyDescent="0.25">
      <c r="A358" s="142">
        <v>2</v>
      </c>
      <c r="B358" s="49" t="s">
        <v>468</v>
      </c>
      <c r="C358" s="141"/>
      <c r="D358" s="141"/>
      <c r="E358" s="138" t="s">
        <v>466</v>
      </c>
      <c r="F358" t="str">
        <f t="shared" si="7"/>
        <v/>
      </c>
    </row>
    <row r="359" spans="1:7" ht="45" x14ac:dyDescent="0.25">
      <c r="A359" s="143" t="s">
        <v>25</v>
      </c>
      <c r="B359" s="68" t="s">
        <v>469</v>
      </c>
      <c r="C359" s="50" t="s">
        <v>470</v>
      </c>
      <c r="D359" s="50" t="s">
        <v>471</v>
      </c>
      <c r="E359" s="138" t="s">
        <v>466</v>
      </c>
      <c r="F359" s="1" t="str">
        <f t="shared" si="7"/>
        <v>BCKT Chuyên đề việc huy động, quản lý, sử dụng các nguồn lực phục vụ công tác phòng, chống dịch Covid-19 và các chính sách hỗ trợ tại tỉnh Đồng Tháp</v>
      </c>
      <c r="G359" t="str">
        <f>IF(AND(SUBTOTAL(103, F359), COUNTIFS($F$15:F359, F359)=1), "x", "")</f>
        <v>x</v>
      </c>
    </row>
    <row r="360" spans="1:7" ht="45" x14ac:dyDescent="0.25">
      <c r="A360" s="143" t="s">
        <v>29</v>
      </c>
      <c r="B360" s="68" t="s">
        <v>472</v>
      </c>
      <c r="C360" s="50" t="s">
        <v>473</v>
      </c>
      <c r="D360" s="68" t="s">
        <v>474</v>
      </c>
      <c r="E360" s="138" t="s">
        <v>466</v>
      </c>
      <c r="F360" s="1" t="str">
        <f t="shared" si="7"/>
        <v>BCKT NSĐP năm 2021 tỉnh Đồng Tháp và Chuyên đề việc thực hiện đặt hàng, đấu thầu cung cấp dịch vụ công ích giai đoạn 2019-2021 trên địa bàn tỉnh Đồng Tháp</v>
      </c>
      <c r="G360" t="str">
        <f>IF(AND(SUBTOTAL(103, F360), COUNTIFS($F$15:F360, F360)=1), "x", "")</f>
        <v>x</v>
      </c>
    </row>
    <row r="361" spans="1:7" ht="51" x14ac:dyDescent="0.25">
      <c r="A361" s="143" t="s">
        <v>31</v>
      </c>
      <c r="B361" s="50" t="s">
        <v>475</v>
      </c>
      <c r="C361" s="50" t="s">
        <v>476</v>
      </c>
      <c r="D361" s="50" t="s">
        <v>477</v>
      </c>
      <c r="E361" s="138" t="s">
        <v>466</v>
      </c>
      <c r="F361" s="1" t="str">
        <f t="shared" si="7"/>
        <v>BCKT Chuyên đề việc huy động, quản lý, sử dụng các nguồn lực phục vụ công tác phòng, chống dịch Covid-19 và các chính sách hỗ trợ tại tỉnh Bến Tre</v>
      </c>
      <c r="G361" t="str">
        <f>IF(AND(SUBTOTAL(103, F361), COUNTIFS($F$15:F361, F361)=1), "x", "")</f>
        <v>x</v>
      </c>
    </row>
    <row r="362" spans="1:7" ht="51" x14ac:dyDescent="0.25">
      <c r="A362" s="143" t="s">
        <v>51</v>
      </c>
      <c r="B362" s="50" t="s">
        <v>478</v>
      </c>
      <c r="C362" s="50" t="s">
        <v>479</v>
      </c>
      <c r="D362" s="50" t="s">
        <v>480</v>
      </c>
      <c r="E362" s="138" t="s">
        <v>466</v>
      </c>
      <c r="F362" s="1" t="str">
        <f t="shared" si="7"/>
        <v>BCKT NSĐP năm 2021 và Chuyên đề việc thực hiện đặt hàng, đấu thầu cung cấp dịch vụ công ích giai đoạn 2019-2021 trên địa bàn tỉnh Bến Tre</v>
      </c>
      <c r="G362" t="str">
        <f>IF(AND(SUBTOTAL(103, F362), COUNTIFS($F$15:F362, F362)=1), "x", "")</f>
        <v>x</v>
      </c>
    </row>
    <row r="363" spans="1:7" ht="60" x14ac:dyDescent="0.25">
      <c r="A363" s="143" t="s">
        <v>52</v>
      </c>
      <c r="B363" s="50" t="s">
        <v>481</v>
      </c>
      <c r="C363" s="50" t="s">
        <v>482</v>
      </c>
      <c r="D363" s="50" t="s">
        <v>483</v>
      </c>
      <c r="E363" s="138" t="s">
        <v>466</v>
      </c>
      <c r="F363" s="1" t="str">
        <f t="shared" si="7"/>
        <v>BCKT hoạt động xây dựng và việc quản lý, sử dụng VĐT của Dự án Đường trục chính thị xã Bình Minh (đoạn từ đường Phan Văn Năm đến đường dẫn cầu Cần Thơ), thị xã Bình Minh, tỉnh Vĩnh Long</v>
      </c>
      <c r="G363" t="str">
        <f>IF(AND(SUBTOTAL(103, F363), COUNTIFS($F$15:F363, F363)=1), "x", "")</f>
        <v>x</v>
      </c>
    </row>
    <row r="364" spans="1:7" ht="45" x14ac:dyDescent="0.25">
      <c r="A364" s="143" t="s">
        <v>53</v>
      </c>
      <c r="B364" s="50" t="s">
        <v>481</v>
      </c>
      <c r="C364" s="50" t="s">
        <v>484</v>
      </c>
      <c r="D364" s="50" t="s">
        <v>483</v>
      </c>
      <c r="E364" s="138" t="s">
        <v>466</v>
      </c>
      <c r="F364" s="1" t="str">
        <f t="shared" si="7"/>
        <v>BCKT hoạt động xây dựng và việc quản lý, sử dụng vốn đầu tư của Dự án Đường Võ Văn Kiệt, thành phố Vĩnh Long, tỉnh Vĩnh Long</v>
      </c>
      <c r="G364" t="str">
        <f>IF(AND(SUBTOTAL(103, F364), COUNTIFS($F$15:F364, F364)=1), "x", "")</f>
        <v>x</v>
      </c>
    </row>
    <row r="365" spans="1:7" x14ac:dyDescent="0.25">
      <c r="A365" s="142">
        <v>3</v>
      </c>
      <c r="B365" s="144" t="s">
        <v>485</v>
      </c>
      <c r="C365" s="50"/>
      <c r="D365" s="68"/>
      <c r="E365" s="138" t="s">
        <v>466</v>
      </c>
      <c r="F365" t="str">
        <f t="shared" si="7"/>
        <v/>
      </c>
    </row>
    <row r="366" spans="1:7" ht="76.5" x14ac:dyDescent="0.25">
      <c r="A366" s="143" t="s">
        <v>54</v>
      </c>
      <c r="B366" s="68" t="s">
        <v>486</v>
      </c>
      <c r="C366" s="50" t="s">
        <v>487</v>
      </c>
      <c r="D366" s="50" t="s">
        <v>488</v>
      </c>
      <c r="E366" s="138" t="s">
        <v>466</v>
      </c>
      <c r="F366" s="1" t="str">
        <f t="shared" ref="F366:F429" si="8">LEFT(TRIM(CLEAN(C366)), 200)</f>
        <v>BCKT Chuyên đề việc quản lý quy hoạch, cấp phép xây dựng tại các đô thị giai đoạn 2017-2020 trên địa bàn tỉnh Đồng Tháp</v>
      </c>
      <c r="G366" t="str">
        <f>IF(AND(SUBTOTAL(103, F366), COUNTIFS($F$15:F366, F366)=1), "x", "")</f>
        <v>x</v>
      </c>
    </row>
    <row r="367" spans="1:7" ht="51" x14ac:dyDescent="0.25">
      <c r="A367" s="143" t="s">
        <v>55</v>
      </c>
      <c r="B367" s="68" t="s">
        <v>489</v>
      </c>
      <c r="C367" s="50" t="s">
        <v>487</v>
      </c>
      <c r="D367" s="68" t="s">
        <v>490</v>
      </c>
      <c r="E367" s="138" t="s">
        <v>466</v>
      </c>
      <c r="F367" s="1" t="str">
        <f t="shared" si="8"/>
        <v>BCKT Chuyên đề việc quản lý quy hoạch, cấp phép xây dựng tại các đô thị giai đoạn 2017-2020 trên địa bàn tỉnh Đồng Tháp</v>
      </c>
      <c r="G367" t="str">
        <f>IF(AND(SUBTOTAL(103, F367), COUNTIFS($F$15:F367, F367)=1), "x", "")</f>
        <v/>
      </c>
    </row>
    <row r="368" spans="1:7" ht="38.25" x14ac:dyDescent="0.25">
      <c r="A368" s="143" t="s">
        <v>56</v>
      </c>
      <c r="B368" s="50" t="s">
        <v>491</v>
      </c>
      <c r="C368" s="50" t="s">
        <v>492</v>
      </c>
      <c r="D368" s="50" t="s">
        <v>493</v>
      </c>
      <c r="E368" s="138" t="s">
        <v>466</v>
      </c>
      <c r="F368" s="1" t="str">
        <f t="shared" si="8"/>
        <v>BCKT NSĐP năm 2020 tỉnh Đồng Tháp</v>
      </c>
      <c r="G368" t="str">
        <f>IF(AND(SUBTOTAL(103, F368), COUNTIFS($F$15:F368, F368)=1), "x", "")</f>
        <v>x</v>
      </c>
    </row>
    <row r="369" spans="1:7" x14ac:dyDescent="0.25">
      <c r="A369" s="142">
        <v>4</v>
      </c>
      <c r="B369" s="49" t="s">
        <v>494</v>
      </c>
      <c r="C369" s="50"/>
      <c r="D369" s="50"/>
      <c r="E369" s="138" t="s">
        <v>466</v>
      </c>
      <c r="F369" t="str">
        <f t="shared" si="8"/>
        <v/>
      </c>
    </row>
    <row r="370" spans="1:7" ht="51" x14ac:dyDescent="0.25">
      <c r="A370" s="143" t="s">
        <v>57</v>
      </c>
      <c r="B370" s="50" t="s">
        <v>495</v>
      </c>
      <c r="C370" s="50" t="s">
        <v>496</v>
      </c>
      <c r="D370" s="50" t="s">
        <v>497</v>
      </c>
      <c r="E370" s="138" t="s">
        <v>466</v>
      </c>
      <c r="F370" s="1" t="str">
        <f t="shared" si="8"/>
        <v>BCKT NSĐP năm 2018 tỉnh Vĩnh Long</v>
      </c>
      <c r="G370" t="str">
        <f>IF(AND(SUBTOTAL(103, F370), COUNTIFS($F$15:F370, F370)=1), "x", "")</f>
        <v>x</v>
      </c>
    </row>
    <row r="371" spans="1:7" ht="38.25" x14ac:dyDescent="0.25">
      <c r="A371" s="143" t="s">
        <v>58</v>
      </c>
      <c r="B371" s="50" t="s">
        <v>498</v>
      </c>
      <c r="C371" s="50" t="s">
        <v>496</v>
      </c>
      <c r="D371" s="50" t="s">
        <v>499</v>
      </c>
      <c r="E371" s="138" t="s">
        <v>466</v>
      </c>
      <c r="F371" s="1" t="str">
        <f t="shared" si="8"/>
        <v>BCKT NSĐP năm 2018 tỉnh Vĩnh Long</v>
      </c>
      <c r="G371" t="str">
        <f>IF(AND(SUBTOTAL(103, F371), COUNTIFS($F$15:F371, F371)=1), "x", "")</f>
        <v/>
      </c>
    </row>
    <row r="372" spans="1:7" ht="76.5" x14ac:dyDescent="0.25">
      <c r="A372" s="143" t="s">
        <v>59</v>
      </c>
      <c r="B372" s="50" t="s">
        <v>500</v>
      </c>
      <c r="C372" s="50" t="s">
        <v>501</v>
      </c>
      <c r="D372" s="50" t="s">
        <v>502</v>
      </c>
      <c r="E372" s="138" t="s">
        <v>466</v>
      </c>
      <c r="F372" s="1" t="str">
        <f t="shared" si="8"/>
        <v>BCKT việc quản lý, sử dụng đất trong và sau quá trình cổ phần hóa doanh nghiệp nhà nước giai đoạn 2011-2017 của tỉnh Vĩnh Long</v>
      </c>
      <c r="G372" t="str">
        <f>IF(AND(SUBTOTAL(103, F372), COUNTIFS($F$15:F372, F372)=1), "x", "")</f>
        <v>x</v>
      </c>
    </row>
    <row r="373" spans="1:7" x14ac:dyDescent="0.25">
      <c r="A373" s="142">
        <v>5</v>
      </c>
      <c r="B373" s="49" t="s">
        <v>503</v>
      </c>
      <c r="C373" s="141"/>
      <c r="D373" s="141"/>
      <c r="E373" s="138" t="s">
        <v>466</v>
      </c>
      <c r="F373" t="str">
        <f t="shared" si="8"/>
        <v/>
      </c>
    </row>
    <row r="374" spans="1:7" ht="25.5" x14ac:dyDescent="0.25">
      <c r="A374" s="143" t="s">
        <v>60</v>
      </c>
      <c r="B374" s="50" t="s">
        <v>504</v>
      </c>
      <c r="C374" s="50" t="s">
        <v>505</v>
      </c>
      <c r="D374" s="50" t="s">
        <v>506</v>
      </c>
      <c r="E374" s="138" t="s">
        <v>466</v>
      </c>
      <c r="F374" s="1" t="str">
        <f t="shared" si="8"/>
        <v>BCKT NSĐP năm 2014 tỉnh Vĩnh Long</v>
      </c>
      <c r="G374" t="str">
        <f>IF(AND(SUBTOTAL(103, F374), COUNTIFS($F$15:F374, F374)=1), "x", "")</f>
        <v>x</v>
      </c>
    </row>
    <row r="375" spans="1:7" x14ac:dyDescent="0.25">
      <c r="A375" s="139" t="s">
        <v>36</v>
      </c>
      <c r="B375" s="49" t="s">
        <v>37</v>
      </c>
      <c r="C375" s="49"/>
      <c r="D375" s="49"/>
      <c r="E375" s="138" t="s">
        <v>466</v>
      </c>
      <c r="F375" t="str">
        <f t="shared" si="8"/>
        <v/>
      </c>
    </row>
    <row r="376" spans="1:7" x14ac:dyDescent="0.25">
      <c r="A376" s="140" t="s">
        <v>40</v>
      </c>
      <c r="B376" s="141" t="s">
        <v>467</v>
      </c>
      <c r="C376" s="141"/>
      <c r="D376" s="141"/>
      <c r="E376" s="138" t="s">
        <v>466</v>
      </c>
      <c r="F376" t="str">
        <f t="shared" si="8"/>
        <v/>
      </c>
    </row>
    <row r="377" spans="1:7" x14ac:dyDescent="0.25">
      <c r="A377" s="145">
        <v>2</v>
      </c>
      <c r="B377" s="49" t="s">
        <v>507</v>
      </c>
      <c r="C377" s="146"/>
      <c r="D377" s="146"/>
      <c r="E377" s="138" t="s">
        <v>466</v>
      </c>
      <c r="F377" t="str">
        <f t="shared" si="8"/>
        <v/>
      </c>
    </row>
    <row r="378" spans="1:7" ht="60" x14ac:dyDescent="0.25">
      <c r="A378" s="143" t="s">
        <v>25</v>
      </c>
      <c r="B378" s="50" t="s">
        <v>508</v>
      </c>
      <c r="C378" s="50" t="s">
        <v>509</v>
      </c>
      <c r="D378" s="50" t="s">
        <v>510</v>
      </c>
      <c r="E378" s="138" t="s">
        <v>466</v>
      </c>
      <c r="F378" s="1" t="str">
        <f t="shared" si="8"/>
        <v>BCKT NSĐP năm 2022 tỉnh Tiền Giang; Chuyên đề việc quản lý, sử dụng các quỹ tài chính nhà nước ngoài ngân sách do địa phương quản lý giai đoạn 2020-2022 tỉnh Tiền Giang</v>
      </c>
      <c r="G378" t="str">
        <f>IF(AND(SUBTOTAL(103, F378), COUNTIFS($F$15:F378, F378)=1), "x", "")</f>
        <v>x</v>
      </c>
    </row>
    <row r="379" spans="1:7" x14ac:dyDescent="0.25">
      <c r="A379" s="142">
        <v>3</v>
      </c>
      <c r="B379" s="49" t="s">
        <v>511</v>
      </c>
      <c r="C379" s="141"/>
      <c r="D379" s="141"/>
      <c r="E379" s="138" t="s">
        <v>466</v>
      </c>
      <c r="F379" t="str">
        <f t="shared" si="8"/>
        <v/>
      </c>
    </row>
    <row r="380" spans="1:7" ht="102" x14ac:dyDescent="0.25">
      <c r="A380" s="143" t="s">
        <v>29</v>
      </c>
      <c r="B380" s="68" t="s">
        <v>512</v>
      </c>
      <c r="C380" s="50" t="s">
        <v>513</v>
      </c>
      <c r="D380" s="50" t="s">
        <v>514</v>
      </c>
      <c r="E380" s="138" t="s">
        <v>466</v>
      </c>
      <c r="F380" s="1" t="str">
        <f t="shared" si="8"/>
        <v>Báo cáo kiểm toán Báo cáo quyết toán Ngân sách địa phương năm 2021 tỉnh Đồng Tháp</v>
      </c>
      <c r="G380" t="str">
        <f>IF(AND(SUBTOTAL(103, F380), COUNTIFS($F$15:F380, F380)=1), "x", "")</f>
        <v>x</v>
      </c>
    </row>
    <row r="381" spans="1:7" ht="51" x14ac:dyDescent="0.25">
      <c r="A381" s="143" t="s">
        <v>31</v>
      </c>
      <c r="B381" s="68" t="s">
        <v>515</v>
      </c>
      <c r="C381" s="50" t="s">
        <v>470</v>
      </c>
      <c r="D381" s="50" t="s">
        <v>471</v>
      </c>
      <c r="E381" s="138" t="s">
        <v>466</v>
      </c>
      <c r="F381" s="1" t="str">
        <f t="shared" si="8"/>
        <v>BCKT Chuyên đề việc huy động, quản lý, sử dụng các nguồn lực phục vụ công tác phòng, chống dịch Covid-19 và các chính sách hỗ trợ tại tỉnh Đồng Tháp</v>
      </c>
      <c r="G381" t="str">
        <f>IF(AND(SUBTOTAL(103, F381), COUNTIFS($F$15:F381, F381)=1), "x", "")</f>
        <v/>
      </c>
    </row>
    <row r="382" spans="1:7" ht="45" x14ac:dyDescent="0.25">
      <c r="A382" s="143" t="s">
        <v>51</v>
      </c>
      <c r="B382" s="68" t="s">
        <v>516</v>
      </c>
      <c r="C382" s="50" t="s">
        <v>473</v>
      </c>
      <c r="D382" s="68" t="s">
        <v>474</v>
      </c>
      <c r="E382" s="138" t="s">
        <v>466</v>
      </c>
      <c r="F382" s="1" t="str">
        <f t="shared" si="8"/>
        <v>BCKT NSĐP năm 2021 tỉnh Đồng Tháp và Chuyên đề việc thực hiện đặt hàng, đấu thầu cung cấp dịch vụ công ích giai đoạn 2019-2021 trên địa bàn tỉnh Đồng Tháp</v>
      </c>
      <c r="G382" t="str">
        <f>IF(AND(SUBTOTAL(103, F382), COUNTIFS($F$15:F382, F382)=1), "x", "")</f>
        <v/>
      </c>
    </row>
    <row r="383" spans="1:7" ht="60" x14ac:dyDescent="0.25">
      <c r="A383" s="143" t="s">
        <v>52</v>
      </c>
      <c r="B383" s="50" t="s">
        <v>517</v>
      </c>
      <c r="C383" s="50" t="s">
        <v>518</v>
      </c>
      <c r="D383" s="50" t="s">
        <v>519</v>
      </c>
      <c r="E383" s="138" t="s">
        <v>466</v>
      </c>
      <c r="F383" s="1" t="str">
        <f t="shared" si="8"/>
        <v>BCKT hoạt động xây dựng và việc quản lý, sử dụng vốn đầu tư của Dự án Đường trục chính thị xã Bình Minh (đoạn từ đường Phan Văn Năm đến đường dẫn cầu Cần Thơ), thị xã Bình Minh, tỉnh Vĩnh Long</v>
      </c>
      <c r="G383" t="str">
        <f>IF(AND(SUBTOTAL(103, F383), COUNTIFS($F$15:F383, F383)=1), "x", "")</f>
        <v>x</v>
      </c>
    </row>
    <row r="384" spans="1:7" ht="45" x14ac:dyDescent="0.25">
      <c r="A384" s="143" t="s">
        <v>53</v>
      </c>
      <c r="B384" s="50" t="s">
        <v>517</v>
      </c>
      <c r="C384" s="50" t="s">
        <v>484</v>
      </c>
      <c r="D384" s="50" t="s">
        <v>483</v>
      </c>
      <c r="E384" s="138" t="s">
        <v>466</v>
      </c>
      <c r="F384" s="1" t="str">
        <f t="shared" si="8"/>
        <v>BCKT hoạt động xây dựng và việc quản lý, sử dụng vốn đầu tư của Dự án Đường Võ Văn Kiệt, thành phố Vĩnh Long, tỉnh Vĩnh Long</v>
      </c>
      <c r="G384" t="str">
        <f>IF(AND(SUBTOTAL(103, F384), COUNTIFS($F$15:F384, F384)=1), "x", "")</f>
        <v/>
      </c>
    </row>
    <row r="385" spans="1:7" x14ac:dyDescent="0.25">
      <c r="A385" s="142">
        <v>4</v>
      </c>
      <c r="B385" s="144" t="s">
        <v>520</v>
      </c>
      <c r="C385" s="50"/>
      <c r="D385" s="68"/>
      <c r="E385" s="138" t="s">
        <v>466</v>
      </c>
      <c r="F385" t="str">
        <f t="shared" si="8"/>
        <v/>
      </c>
    </row>
    <row r="386" spans="1:7" ht="51" x14ac:dyDescent="0.25">
      <c r="A386" s="143" t="s">
        <v>54</v>
      </c>
      <c r="B386" s="68" t="s">
        <v>521</v>
      </c>
      <c r="C386" s="50" t="s">
        <v>487</v>
      </c>
      <c r="D386" s="68" t="s">
        <v>522</v>
      </c>
      <c r="E386" s="138" t="s">
        <v>466</v>
      </c>
      <c r="F386" s="1" t="str">
        <f t="shared" si="8"/>
        <v>BCKT Chuyên đề việc quản lý quy hoạch, cấp phép xây dựng tại các đô thị giai đoạn 2017-2020 trên địa bàn tỉnh Đồng Tháp</v>
      </c>
      <c r="G386" t="str">
        <f>IF(AND(SUBTOTAL(103, F386), COUNTIFS($F$15:F386, F386)=1), "x", "")</f>
        <v/>
      </c>
    </row>
    <row r="387" spans="1:7" ht="25.5" x14ac:dyDescent="0.25">
      <c r="A387" s="143" t="s">
        <v>55</v>
      </c>
      <c r="B387" s="147" t="s">
        <v>523</v>
      </c>
      <c r="C387" s="50" t="s">
        <v>492</v>
      </c>
      <c r="D387" s="68" t="s">
        <v>524</v>
      </c>
      <c r="E387" s="138" t="s">
        <v>466</v>
      </c>
      <c r="F387" s="1" t="str">
        <f t="shared" si="8"/>
        <v>BCKT NSĐP năm 2020 tỉnh Đồng Tháp</v>
      </c>
      <c r="G387" t="str">
        <f>IF(AND(SUBTOTAL(103, F387), COUNTIFS($F$15:F387, F387)=1), "x", "")</f>
        <v/>
      </c>
    </row>
    <row r="388" spans="1:7" ht="63.75" x14ac:dyDescent="0.25">
      <c r="A388" s="143" t="s">
        <v>56</v>
      </c>
      <c r="B388" s="147" t="s">
        <v>525</v>
      </c>
      <c r="C388" s="50" t="s">
        <v>492</v>
      </c>
      <c r="D388" s="50" t="s">
        <v>526</v>
      </c>
      <c r="E388" s="138" t="s">
        <v>466</v>
      </c>
      <c r="F388" s="1" t="str">
        <f t="shared" si="8"/>
        <v>BCKT NSĐP năm 2020 tỉnh Đồng Tháp</v>
      </c>
      <c r="G388" t="str">
        <f>IF(AND(SUBTOTAL(103, F388), COUNTIFS($F$15:F388, F388)=1), "x", "")</f>
        <v/>
      </c>
    </row>
    <row r="389" spans="1:7" ht="51" x14ac:dyDescent="0.25">
      <c r="A389" s="143" t="s">
        <v>57</v>
      </c>
      <c r="B389" s="68" t="s">
        <v>527</v>
      </c>
      <c r="C389" s="50" t="s">
        <v>492</v>
      </c>
      <c r="D389" s="50" t="s">
        <v>493</v>
      </c>
      <c r="E389" s="138" t="s">
        <v>466</v>
      </c>
      <c r="F389" s="1" t="str">
        <f t="shared" si="8"/>
        <v>BCKT NSĐP năm 2020 tỉnh Đồng Tháp</v>
      </c>
      <c r="G389" t="str">
        <f>IF(AND(SUBTOTAL(103, F389), COUNTIFS($F$15:F389, F389)=1), "x", "")</f>
        <v/>
      </c>
    </row>
    <row r="390" spans="1:7" x14ac:dyDescent="0.25">
      <c r="A390" s="142">
        <v>5</v>
      </c>
      <c r="B390" s="148" t="s">
        <v>494</v>
      </c>
      <c r="C390" s="148"/>
      <c r="D390" s="50"/>
      <c r="E390" s="138" t="s">
        <v>466</v>
      </c>
      <c r="F390" t="str">
        <f t="shared" si="8"/>
        <v/>
      </c>
    </row>
    <row r="391" spans="1:7" ht="51" x14ac:dyDescent="0.25">
      <c r="A391" s="143" t="s">
        <v>58</v>
      </c>
      <c r="B391" s="50" t="s">
        <v>528</v>
      </c>
      <c r="C391" s="50" t="s">
        <v>496</v>
      </c>
      <c r="D391" s="50" t="s">
        <v>497</v>
      </c>
      <c r="E391" s="138" t="s">
        <v>466</v>
      </c>
      <c r="F391" s="1" t="str">
        <f t="shared" si="8"/>
        <v>BCKT NSĐP năm 2018 tỉnh Vĩnh Long</v>
      </c>
      <c r="G391" t="str">
        <f>IF(AND(SUBTOTAL(103, F391), COUNTIFS($F$15:F391, F391)=1), "x", "")</f>
        <v/>
      </c>
    </row>
    <row r="392" spans="1:7" ht="63.75" x14ac:dyDescent="0.25">
      <c r="A392" s="143" t="s">
        <v>59</v>
      </c>
      <c r="B392" s="50" t="s">
        <v>529</v>
      </c>
      <c r="C392" s="50" t="s">
        <v>496</v>
      </c>
      <c r="D392" s="50" t="s">
        <v>499</v>
      </c>
      <c r="E392" s="138" t="s">
        <v>466</v>
      </c>
      <c r="F392" s="1" t="str">
        <f t="shared" si="8"/>
        <v>BCKT NSĐP năm 2018 tỉnh Vĩnh Long</v>
      </c>
      <c r="G392" t="str">
        <f>IF(AND(SUBTOTAL(103, F392), COUNTIFS($F$15:F392, F392)=1), "x", "")</f>
        <v/>
      </c>
    </row>
    <row r="393" spans="1:7" ht="76.5" x14ac:dyDescent="0.25">
      <c r="A393" s="143" t="s">
        <v>60</v>
      </c>
      <c r="B393" s="50" t="s">
        <v>530</v>
      </c>
      <c r="C393" s="50" t="s">
        <v>501</v>
      </c>
      <c r="D393" s="50" t="s">
        <v>531</v>
      </c>
      <c r="E393" s="138" t="s">
        <v>466</v>
      </c>
      <c r="F393" s="1" t="str">
        <f t="shared" si="8"/>
        <v>BCKT việc quản lý, sử dụng đất trong và sau quá trình cổ phần hóa doanh nghiệp nhà nước giai đoạn 2011-2017 của tỉnh Vĩnh Long</v>
      </c>
      <c r="G393" t="str">
        <f>IF(AND(SUBTOTAL(103, F393), COUNTIFS($F$15:F393, F393)=1), "x", "")</f>
        <v/>
      </c>
    </row>
    <row r="394" spans="1:7" x14ac:dyDescent="0.25">
      <c r="A394" s="137" t="s">
        <v>683</v>
      </c>
      <c r="B394" s="49" t="s">
        <v>532</v>
      </c>
      <c r="C394" s="49"/>
      <c r="D394" s="49"/>
      <c r="E394" s="128" t="s">
        <v>533</v>
      </c>
      <c r="F394" t="str">
        <f t="shared" si="8"/>
        <v/>
      </c>
    </row>
    <row r="395" spans="1:7" x14ac:dyDescent="0.25">
      <c r="A395" s="149" t="s">
        <v>2</v>
      </c>
      <c r="B395" s="23" t="s">
        <v>3</v>
      </c>
      <c r="C395" s="23"/>
      <c r="D395" s="23"/>
      <c r="E395" s="128" t="s">
        <v>533</v>
      </c>
      <c r="F395" t="str">
        <f t="shared" si="8"/>
        <v/>
      </c>
    </row>
    <row r="396" spans="1:7" x14ac:dyDescent="0.25">
      <c r="A396" s="132" t="s">
        <v>324</v>
      </c>
      <c r="B396" s="131" t="s">
        <v>23</v>
      </c>
      <c r="C396" s="131"/>
      <c r="D396" s="131"/>
      <c r="E396" s="128" t="s">
        <v>533</v>
      </c>
      <c r="F396" t="str">
        <f t="shared" si="8"/>
        <v/>
      </c>
    </row>
    <row r="397" spans="1:7" x14ac:dyDescent="0.25">
      <c r="A397" s="150">
        <v>2</v>
      </c>
      <c r="B397" s="23" t="s">
        <v>392</v>
      </c>
      <c r="C397" s="131"/>
      <c r="D397" s="25"/>
      <c r="E397" s="128" t="s">
        <v>533</v>
      </c>
      <c r="F397" t="str">
        <f t="shared" si="8"/>
        <v/>
      </c>
    </row>
    <row r="398" spans="1:7" ht="60" x14ac:dyDescent="0.25">
      <c r="A398" s="151" t="s">
        <v>25</v>
      </c>
      <c r="B398" s="134" t="s">
        <v>534</v>
      </c>
      <c r="C398" s="25" t="s">
        <v>535</v>
      </c>
      <c r="D398" s="25" t="s">
        <v>536</v>
      </c>
      <c r="E398" s="128" t="s">
        <v>533</v>
      </c>
      <c r="F398" s="1" t="str">
        <f t="shared" si="8"/>
        <v>Kiểm toán báo cáo quyết toán ngân sách địa phương năm 2022 tỉnh Cao Bằng; Kiểm toán chuyên đề việc quản lý, sử dụng Quỹ bảo vệ và Phát triển rừng giai đoạn 2020-2022 tại tỉnh Cao Bằng</v>
      </c>
      <c r="G398" t="str">
        <f>IF(AND(SUBTOTAL(103, F398), COUNTIFS($F$15:F398, F398)=1), "x", "")</f>
        <v>x</v>
      </c>
    </row>
    <row r="399" spans="1:7" x14ac:dyDescent="0.25">
      <c r="A399" s="150">
        <v>3</v>
      </c>
      <c r="B399" s="23" t="s">
        <v>397</v>
      </c>
      <c r="C399" s="131"/>
      <c r="D399" s="25"/>
      <c r="E399" s="128" t="s">
        <v>533</v>
      </c>
      <c r="F399" t="str">
        <f t="shared" si="8"/>
        <v/>
      </c>
    </row>
    <row r="400" spans="1:7" ht="38.25" x14ac:dyDescent="0.25">
      <c r="A400" s="151" t="s">
        <v>25</v>
      </c>
      <c r="B400" s="25" t="s">
        <v>668</v>
      </c>
      <c r="C400" s="25" t="s">
        <v>537</v>
      </c>
      <c r="D400" s="25" t="s">
        <v>538</v>
      </c>
      <c r="E400" s="128" t="s">
        <v>533</v>
      </c>
      <c r="F400" s="1" t="str">
        <f t="shared" si="8"/>
        <v>Báo cáo kiểm toán ngân sách địa phương năm 2021 của tỉnh Cao Bằng</v>
      </c>
      <c r="G400" t="str">
        <f>IF(AND(SUBTOTAL(103, F400), COUNTIFS($F$15:F400, F400)=1), "x", "")</f>
        <v>x</v>
      </c>
    </row>
    <row r="401" spans="1:7" ht="178.5" x14ac:dyDescent="0.25">
      <c r="A401" s="151" t="s">
        <v>29</v>
      </c>
      <c r="B401" s="25" t="s">
        <v>539</v>
      </c>
      <c r="C401" s="25" t="s">
        <v>540</v>
      </c>
      <c r="D401" s="25" t="s">
        <v>541</v>
      </c>
      <c r="E401" s="128" t="s">
        <v>533</v>
      </c>
      <c r="F401" s="1" t="str">
        <f t="shared" si="8"/>
        <v>Báo cáo kiểm toán NSĐP năm 2020 của tỉnh Hà Giang</v>
      </c>
      <c r="G401" t="str">
        <f>IF(AND(SUBTOTAL(103, F401), COUNTIFS($F$15:F401, F401)=1), "x", "")</f>
        <v>x</v>
      </c>
    </row>
    <row r="402" spans="1:7" ht="51" x14ac:dyDescent="0.25">
      <c r="A402" s="151" t="s">
        <v>31</v>
      </c>
      <c r="B402" s="25" t="s">
        <v>542</v>
      </c>
      <c r="C402" s="25" t="s">
        <v>543</v>
      </c>
      <c r="D402" s="25" t="s">
        <v>544</v>
      </c>
      <c r="E402" s="128" t="s">
        <v>533</v>
      </c>
      <c r="F402" s="1" t="str">
        <f t="shared" si="8"/>
        <v>Báo cáo kiểm toán việc quản lý quy hoạch đô thị và cấp phép xây dựng giai đoạn 2017-2020 trên địa bàn tỉnh Hà Giang</v>
      </c>
      <c r="G402" t="str">
        <f>IF(AND(SUBTOTAL(103, F402), COUNTIFS($F$15:F402, F402)=1), "x", "")</f>
        <v>x</v>
      </c>
    </row>
    <row r="403" spans="1:7" ht="51" x14ac:dyDescent="0.25">
      <c r="A403" s="151" t="s">
        <v>51</v>
      </c>
      <c r="B403" s="152" t="s">
        <v>545</v>
      </c>
      <c r="C403" s="63" t="s">
        <v>546</v>
      </c>
      <c r="D403" s="63" t="s">
        <v>547</v>
      </c>
      <c r="E403" s="128" t="s">
        <v>533</v>
      </c>
      <c r="F403" s="1" t="str">
        <f t="shared" si="8"/>
        <v>Báo cáo kiểm toán Báo cáo quyết toán ngân sách địa phương năm 2021 của tỉnh Tuyên Quang</v>
      </c>
      <c r="G403" t="str">
        <f>IF(AND(SUBTOTAL(103, F403), COUNTIFS($F$15:F403, F403)=1), "x", "")</f>
        <v>x</v>
      </c>
    </row>
    <row r="404" spans="1:7" x14ac:dyDescent="0.25">
      <c r="A404" s="150">
        <v>4</v>
      </c>
      <c r="B404" s="23" t="s">
        <v>548</v>
      </c>
      <c r="C404" s="131"/>
      <c r="D404" s="25"/>
      <c r="E404" s="128" t="s">
        <v>533</v>
      </c>
      <c r="F404" t="str">
        <f t="shared" si="8"/>
        <v/>
      </c>
    </row>
    <row r="405" spans="1:7" ht="51" x14ac:dyDescent="0.25">
      <c r="A405" s="151" t="s">
        <v>25</v>
      </c>
      <c r="B405" s="25" t="s">
        <v>549</v>
      </c>
      <c r="C405" s="25" t="s">
        <v>550</v>
      </c>
      <c r="D405" s="25" t="s">
        <v>551</v>
      </c>
      <c r="E405" s="128" t="s">
        <v>533</v>
      </c>
      <c r="F405" s="1" t="str">
        <f t="shared" si="8"/>
        <v>Báo cáo kiểm toán NSĐP năm 2019 của tỉnh Hà Giang</v>
      </c>
      <c r="G405" t="str">
        <f>IF(AND(SUBTOTAL(103, F405), COUNTIFS($F$15:F405, F405)=1), "x", "")</f>
        <v>x</v>
      </c>
    </row>
    <row r="406" spans="1:7" x14ac:dyDescent="0.25">
      <c r="A406" s="150">
        <v>5</v>
      </c>
      <c r="B406" s="23" t="s">
        <v>552</v>
      </c>
      <c r="C406" s="131"/>
      <c r="D406" s="25"/>
      <c r="E406" s="128" t="s">
        <v>533</v>
      </c>
      <c r="F406" t="str">
        <f t="shared" si="8"/>
        <v/>
      </c>
    </row>
    <row r="407" spans="1:7" ht="45" x14ac:dyDescent="0.25">
      <c r="A407" s="161" t="s">
        <v>25</v>
      </c>
      <c r="B407" s="153" t="s">
        <v>553</v>
      </c>
      <c r="C407" s="162" t="s">
        <v>554</v>
      </c>
      <c r="D407" s="163" t="s">
        <v>555</v>
      </c>
      <c r="E407" s="128" t="s">
        <v>533</v>
      </c>
      <c r="F407" s="1" t="str">
        <f t="shared" si="8"/>
        <v>Báo cáo kiểm toán hoạt động đánh giá nợ giá trị khối lượng XDCB các công trình đầu tư thuộc NSNN giai đoạn 2013-2015 của tỉnh Thái Nguyên</v>
      </c>
      <c r="G407" t="str">
        <f>IF(AND(SUBTOTAL(103, F407), COUNTIFS($F$15:F407, F407)=1), "x", "")</f>
        <v>x</v>
      </c>
    </row>
    <row r="408" spans="1:7" x14ac:dyDescent="0.25">
      <c r="A408" s="161"/>
      <c r="B408" s="153" t="s">
        <v>556</v>
      </c>
      <c r="C408" s="162"/>
      <c r="D408" s="163"/>
      <c r="E408" s="128" t="s">
        <v>533</v>
      </c>
      <c r="F408" t="str">
        <f t="shared" si="8"/>
        <v/>
      </c>
    </row>
    <row r="409" spans="1:7" x14ac:dyDescent="0.25">
      <c r="A409" s="161"/>
      <c r="B409" s="153" t="s">
        <v>557</v>
      </c>
      <c r="C409" s="162"/>
      <c r="D409" s="163"/>
      <c r="E409" s="128" t="s">
        <v>533</v>
      </c>
      <c r="F409" t="str">
        <f t="shared" si="8"/>
        <v/>
      </c>
    </row>
    <row r="410" spans="1:7" ht="45" x14ac:dyDescent="0.25">
      <c r="A410" s="161" t="s">
        <v>29</v>
      </c>
      <c r="B410" s="153" t="s">
        <v>553</v>
      </c>
      <c r="C410" s="162" t="s">
        <v>554</v>
      </c>
      <c r="D410" s="163" t="s">
        <v>558</v>
      </c>
      <c r="E410" s="128" t="s">
        <v>533</v>
      </c>
      <c r="F410" s="1" t="str">
        <f t="shared" si="8"/>
        <v>Báo cáo kiểm toán hoạt động đánh giá nợ giá trị khối lượng XDCB các công trình đầu tư thuộc NSNN giai đoạn 2013-2015 của tỉnh Thái Nguyên</v>
      </c>
      <c r="G410" t="str">
        <f>IF(AND(SUBTOTAL(103, F410), COUNTIFS($F$15:F410, F410)=1), "x", "")</f>
        <v/>
      </c>
    </row>
    <row r="411" spans="1:7" x14ac:dyDescent="0.25">
      <c r="A411" s="161"/>
      <c r="B411" s="153" t="s">
        <v>556</v>
      </c>
      <c r="C411" s="162"/>
      <c r="D411" s="163"/>
      <c r="E411" s="128" t="s">
        <v>533</v>
      </c>
      <c r="F411" t="str">
        <f t="shared" si="8"/>
        <v/>
      </c>
    </row>
    <row r="412" spans="1:7" x14ac:dyDescent="0.25">
      <c r="A412" s="161"/>
      <c r="B412" s="153" t="s">
        <v>557</v>
      </c>
      <c r="C412" s="162"/>
      <c r="D412" s="163"/>
      <c r="E412" s="128" t="s">
        <v>533</v>
      </c>
      <c r="F412" t="str">
        <f t="shared" si="8"/>
        <v/>
      </c>
    </row>
    <row r="413" spans="1:7" ht="45" x14ac:dyDescent="0.25">
      <c r="A413" s="161" t="s">
        <v>31</v>
      </c>
      <c r="B413" s="153" t="s">
        <v>553</v>
      </c>
      <c r="C413" s="162" t="s">
        <v>554</v>
      </c>
      <c r="D413" s="163" t="s">
        <v>559</v>
      </c>
      <c r="E413" s="128" t="s">
        <v>533</v>
      </c>
      <c r="F413" s="1" t="str">
        <f t="shared" si="8"/>
        <v>Báo cáo kiểm toán hoạt động đánh giá nợ giá trị khối lượng XDCB các công trình đầu tư thuộc NSNN giai đoạn 2013-2015 của tỉnh Thái Nguyên</v>
      </c>
      <c r="G413" t="str">
        <f>IF(AND(SUBTOTAL(103, F413), COUNTIFS($F$15:F413, F413)=1), "x", "")</f>
        <v/>
      </c>
    </row>
    <row r="414" spans="1:7" x14ac:dyDescent="0.25">
      <c r="A414" s="161"/>
      <c r="B414" s="153" t="s">
        <v>556</v>
      </c>
      <c r="C414" s="162"/>
      <c r="D414" s="163"/>
      <c r="E414" s="128" t="s">
        <v>533</v>
      </c>
      <c r="F414" t="str">
        <f t="shared" si="8"/>
        <v/>
      </c>
    </row>
    <row r="415" spans="1:7" x14ac:dyDescent="0.25">
      <c r="A415" s="161"/>
      <c r="B415" s="153" t="s">
        <v>557</v>
      </c>
      <c r="C415" s="162"/>
      <c r="D415" s="163"/>
      <c r="E415" s="128" t="s">
        <v>533</v>
      </c>
      <c r="F415" t="str">
        <f t="shared" si="8"/>
        <v/>
      </c>
    </row>
    <row r="416" spans="1:7" ht="45" x14ac:dyDescent="0.25">
      <c r="A416" s="161" t="s">
        <v>51</v>
      </c>
      <c r="B416" s="153" t="s">
        <v>553</v>
      </c>
      <c r="C416" s="162" t="s">
        <v>554</v>
      </c>
      <c r="D416" s="163" t="s">
        <v>560</v>
      </c>
      <c r="E416" s="128" t="s">
        <v>533</v>
      </c>
      <c r="F416" s="1" t="str">
        <f t="shared" si="8"/>
        <v>Báo cáo kiểm toán hoạt động đánh giá nợ giá trị khối lượng XDCB các công trình đầu tư thuộc NSNN giai đoạn 2013-2015 của tỉnh Thái Nguyên</v>
      </c>
      <c r="G416" t="str">
        <f>IF(AND(SUBTOTAL(103, F416), COUNTIFS($F$15:F416, F416)=1), "x", "")</f>
        <v/>
      </c>
    </row>
    <row r="417" spans="1:7" x14ac:dyDescent="0.25">
      <c r="A417" s="161"/>
      <c r="B417" s="153" t="s">
        <v>556</v>
      </c>
      <c r="C417" s="162"/>
      <c r="D417" s="163"/>
      <c r="E417" s="128" t="s">
        <v>533</v>
      </c>
      <c r="F417" t="str">
        <f t="shared" si="8"/>
        <v/>
      </c>
    </row>
    <row r="418" spans="1:7" x14ac:dyDescent="0.25">
      <c r="A418" s="161"/>
      <c r="B418" s="153" t="s">
        <v>557</v>
      </c>
      <c r="C418" s="162"/>
      <c r="D418" s="163"/>
      <c r="E418" s="128" t="s">
        <v>533</v>
      </c>
      <c r="F418" t="str">
        <f t="shared" si="8"/>
        <v/>
      </c>
    </row>
    <row r="419" spans="1:7" x14ac:dyDescent="0.25">
      <c r="A419" s="149" t="s">
        <v>36</v>
      </c>
      <c r="B419" s="23" t="s">
        <v>37</v>
      </c>
      <c r="C419" s="23"/>
      <c r="D419" s="23"/>
      <c r="E419" s="128" t="s">
        <v>533</v>
      </c>
      <c r="F419" t="str">
        <f t="shared" si="8"/>
        <v/>
      </c>
    </row>
    <row r="420" spans="1:7" x14ac:dyDescent="0.25">
      <c r="A420" s="132" t="s">
        <v>353</v>
      </c>
      <c r="B420" s="131" t="s">
        <v>23</v>
      </c>
      <c r="C420" s="131"/>
      <c r="D420" s="131"/>
      <c r="E420" s="128" t="s">
        <v>533</v>
      </c>
      <c r="F420" t="str">
        <f t="shared" si="8"/>
        <v/>
      </c>
    </row>
    <row r="421" spans="1:7" x14ac:dyDescent="0.25">
      <c r="A421" s="150">
        <v>2</v>
      </c>
      <c r="B421" s="23" t="s">
        <v>392</v>
      </c>
      <c r="C421" s="131"/>
      <c r="D421" s="25"/>
      <c r="E421" s="128" t="s">
        <v>533</v>
      </c>
      <c r="F421" t="str">
        <f t="shared" si="8"/>
        <v/>
      </c>
    </row>
    <row r="422" spans="1:7" ht="63.75" x14ac:dyDescent="0.25">
      <c r="A422" s="151" t="s">
        <v>25</v>
      </c>
      <c r="B422" s="25" t="s">
        <v>561</v>
      </c>
      <c r="C422" s="25" t="s">
        <v>535</v>
      </c>
      <c r="D422" s="25" t="s">
        <v>536</v>
      </c>
      <c r="E422" s="128" t="s">
        <v>533</v>
      </c>
      <c r="F422" s="1" t="str">
        <f t="shared" si="8"/>
        <v>Kiểm toán báo cáo quyết toán ngân sách địa phương năm 2022 tỉnh Cao Bằng; Kiểm toán chuyên đề việc quản lý, sử dụng Quỹ bảo vệ và Phát triển rừng giai đoạn 2020-2022 tại tỉnh Cao Bằng</v>
      </c>
      <c r="G422" t="str">
        <f>IF(AND(SUBTOTAL(103, F422), COUNTIFS($F$15:F422, F422)=1), "x", "")</f>
        <v/>
      </c>
    </row>
    <row r="423" spans="1:7" ht="76.5" x14ac:dyDescent="0.25">
      <c r="A423" s="151" t="s">
        <v>29</v>
      </c>
      <c r="B423" s="25" t="s">
        <v>562</v>
      </c>
      <c r="C423" s="25" t="s">
        <v>563</v>
      </c>
      <c r="D423" s="25" t="s">
        <v>564</v>
      </c>
      <c r="E423" s="128" t="s">
        <v>533</v>
      </c>
      <c r="F423" s="1" t="str">
        <f t="shared" si="8"/>
        <v>Kiểm toán báo cáo quyết toán ngân sách địa phương năm 2022 tỉnh Hà Giang; Kiểm toán chuyên đề việc quản lý, sử dụng Quỹ bảo vệ và Phát triển rừng giai đoạn 2020-2022 tại tỉnh Hà Giang; Kiểm toán chuyê</v>
      </c>
      <c r="G423" t="str">
        <f>IF(AND(SUBTOTAL(103, F423), COUNTIFS($F$15:F423, F423)=1), "x", "")</f>
        <v>x</v>
      </c>
    </row>
    <row r="424" spans="1:7" x14ac:dyDescent="0.25">
      <c r="A424" s="150">
        <v>3</v>
      </c>
      <c r="B424" s="23" t="s">
        <v>397</v>
      </c>
      <c r="C424" s="131"/>
      <c r="D424" s="25"/>
      <c r="E424" s="128" t="s">
        <v>533</v>
      </c>
      <c r="F424" t="str">
        <f t="shared" si="8"/>
        <v/>
      </c>
    </row>
    <row r="425" spans="1:7" ht="51" x14ac:dyDescent="0.25">
      <c r="A425" s="151" t="s">
        <v>25</v>
      </c>
      <c r="B425" s="25" t="s">
        <v>565</v>
      </c>
      <c r="C425" s="25" t="s">
        <v>537</v>
      </c>
      <c r="D425" s="25" t="s">
        <v>538</v>
      </c>
      <c r="E425" s="128" t="s">
        <v>533</v>
      </c>
      <c r="F425" s="1" t="str">
        <f t="shared" si="8"/>
        <v>Báo cáo kiểm toán ngân sách địa phương năm 2021 của tỉnh Cao Bằng</v>
      </c>
      <c r="G425" t="str">
        <f>IF(AND(SUBTOTAL(103, F425), COUNTIFS($F$15:F425, F425)=1), "x", "")</f>
        <v/>
      </c>
    </row>
    <row r="426" spans="1:7" ht="140.25" x14ac:dyDescent="0.25">
      <c r="A426" s="151" t="s">
        <v>29</v>
      </c>
      <c r="B426" s="25" t="s">
        <v>566</v>
      </c>
      <c r="C426" s="25" t="s">
        <v>540</v>
      </c>
      <c r="D426" s="25" t="s">
        <v>567</v>
      </c>
      <c r="E426" s="128" t="s">
        <v>533</v>
      </c>
      <c r="F426" s="1" t="str">
        <f t="shared" si="8"/>
        <v>Báo cáo kiểm toán NSĐP năm 2020 của tỉnh Hà Giang</v>
      </c>
      <c r="G426" t="str">
        <f>IF(AND(SUBTOTAL(103, F426), COUNTIFS($F$15:F426, F426)=1), "x", "")</f>
        <v/>
      </c>
    </row>
    <row r="427" spans="1:7" ht="51" x14ac:dyDescent="0.25">
      <c r="A427" s="151" t="s">
        <v>31</v>
      </c>
      <c r="B427" s="25" t="s">
        <v>568</v>
      </c>
      <c r="C427" s="25" t="s">
        <v>543</v>
      </c>
      <c r="D427" s="25" t="s">
        <v>544</v>
      </c>
      <c r="E427" s="128" t="s">
        <v>533</v>
      </c>
      <c r="F427" s="1" t="str">
        <f t="shared" si="8"/>
        <v>Báo cáo kiểm toán việc quản lý quy hoạch đô thị và cấp phép xây dựng giai đoạn 2017-2020 trên địa bàn tỉnh Hà Giang</v>
      </c>
      <c r="G427" t="str">
        <f>IF(AND(SUBTOTAL(103, F427), COUNTIFS($F$15:F427, F427)=1), "x", "")</f>
        <v/>
      </c>
    </row>
    <row r="428" spans="1:7" ht="51" x14ac:dyDescent="0.25">
      <c r="A428" s="151" t="s">
        <v>51</v>
      </c>
      <c r="B428" s="152" t="s">
        <v>569</v>
      </c>
      <c r="C428" s="63" t="s">
        <v>546</v>
      </c>
      <c r="D428" s="63" t="s">
        <v>547</v>
      </c>
      <c r="E428" s="128" t="s">
        <v>533</v>
      </c>
      <c r="F428" s="1" t="str">
        <f t="shared" si="8"/>
        <v>Báo cáo kiểm toán Báo cáo quyết toán ngân sách địa phương năm 2021 của tỉnh Tuyên Quang</v>
      </c>
      <c r="G428" t="str">
        <f>IF(AND(SUBTOTAL(103, F428), COUNTIFS($F$15:F428, F428)=1), "x", "")</f>
        <v/>
      </c>
    </row>
    <row r="429" spans="1:7" x14ac:dyDescent="0.25">
      <c r="A429" s="150">
        <v>4</v>
      </c>
      <c r="B429" s="23" t="s">
        <v>552</v>
      </c>
      <c r="C429" s="131"/>
      <c r="D429" s="25"/>
      <c r="E429" s="128" t="s">
        <v>533</v>
      </c>
      <c r="F429" t="str">
        <f t="shared" si="8"/>
        <v/>
      </c>
    </row>
    <row r="430" spans="1:7" ht="45" x14ac:dyDescent="0.25">
      <c r="A430" s="168" t="s">
        <v>570</v>
      </c>
      <c r="B430" s="153" t="s">
        <v>571</v>
      </c>
      <c r="C430" s="162" t="s">
        <v>554</v>
      </c>
      <c r="D430" s="163" t="s">
        <v>572</v>
      </c>
      <c r="E430" s="128" t="s">
        <v>533</v>
      </c>
      <c r="F430" s="1" t="str">
        <f t="shared" ref="F430:F463" si="9">LEFT(TRIM(CLEAN(C430)), 200)</f>
        <v>Báo cáo kiểm toán hoạt động đánh giá nợ giá trị khối lượng XDCB các công trình đầu tư thuộc NSNN giai đoạn 2013-2015 của tỉnh Thái Nguyên</v>
      </c>
      <c r="G430" t="str">
        <f>IF(AND(SUBTOTAL(103, F430), COUNTIFS($F$15:F430, F430)=1), "x", "")</f>
        <v/>
      </c>
    </row>
    <row r="431" spans="1:7" x14ac:dyDescent="0.25">
      <c r="A431" s="173"/>
      <c r="B431" s="153" t="s">
        <v>573</v>
      </c>
      <c r="C431" s="162"/>
      <c r="D431" s="163"/>
      <c r="E431" s="128" t="s">
        <v>533</v>
      </c>
      <c r="F431" t="str">
        <f t="shared" si="9"/>
        <v/>
      </c>
    </row>
    <row r="432" spans="1:7" ht="25.5" x14ac:dyDescent="0.25">
      <c r="A432" s="173"/>
      <c r="B432" s="153" t="s">
        <v>574</v>
      </c>
      <c r="C432" s="162"/>
      <c r="D432" s="163"/>
      <c r="E432" s="128" t="s">
        <v>533</v>
      </c>
      <c r="F432" t="str">
        <f t="shared" si="9"/>
        <v/>
      </c>
    </row>
    <row r="433" spans="1:7" ht="25.5" x14ac:dyDescent="0.25">
      <c r="A433" s="173"/>
      <c r="B433" s="153" t="s">
        <v>575</v>
      </c>
      <c r="C433" s="162"/>
      <c r="D433" s="163"/>
      <c r="E433" s="128" t="s">
        <v>533</v>
      </c>
      <c r="F433" t="str">
        <f t="shared" si="9"/>
        <v/>
      </c>
    </row>
    <row r="434" spans="1:7" x14ac:dyDescent="0.25">
      <c r="A434" s="173"/>
      <c r="B434" s="153" t="s">
        <v>576</v>
      </c>
      <c r="C434" s="162"/>
      <c r="D434" s="163"/>
      <c r="E434" s="128" t="s">
        <v>533</v>
      </c>
      <c r="F434" t="str">
        <f t="shared" si="9"/>
        <v/>
      </c>
    </row>
    <row r="435" spans="1:7" x14ac:dyDescent="0.25">
      <c r="A435" s="173"/>
      <c r="B435" s="153" t="s">
        <v>577</v>
      </c>
      <c r="C435" s="162"/>
      <c r="D435" s="163"/>
      <c r="E435" s="128" t="s">
        <v>533</v>
      </c>
      <c r="F435" t="str">
        <f t="shared" si="9"/>
        <v/>
      </c>
    </row>
    <row r="436" spans="1:7" x14ac:dyDescent="0.25">
      <c r="A436" s="173"/>
      <c r="B436" s="153" t="s">
        <v>578</v>
      </c>
      <c r="C436" s="162"/>
      <c r="D436" s="163"/>
      <c r="E436" s="128" t="s">
        <v>533</v>
      </c>
      <c r="F436" t="str">
        <f t="shared" si="9"/>
        <v/>
      </c>
    </row>
    <row r="437" spans="1:7" x14ac:dyDescent="0.25">
      <c r="A437" s="173"/>
      <c r="B437" s="153" t="s">
        <v>579</v>
      </c>
      <c r="C437" s="162"/>
      <c r="D437" s="163"/>
      <c r="E437" s="128" t="s">
        <v>533</v>
      </c>
      <c r="F437" t="str">
        <f t="shared" si="9"/>
        <v/>
      </c>
    </row>
    <row r="438" spans="1:7" x14ac:dyDescent="0.25">
      <c r="A438" s="173"/>
      <c r="B438" s="153" t="s">
        <v>580</v>
      </c>
      <c r="C438" s="162"/>
      <c r="D438" s="163"/>
      <c r="E438" s="128" t="s">
        <v>533</v>
      </c>
      <c r="F438" t="str">
        <f t="shared" si="9"/>
        <v/>
      </c>
    </row>
    <row r="439" spans="1:7" x14ac:dyDescent="0.25">
      <c r="A439" s="17" t="s">
        <v>684</v>
      </c>
      <c r="B439" s="36" t="s">
        <v>581</v>
      </c>
      <c r="C439" s="37"/>
      <c r="D439" s="37"/>
      <c r="E439" s="38" t="s">
        <v>582</v>
      </c>
      <c r="F439" t="str">
        <f t="shared" si="9"/>
        <v/>
      </c>
    </row>
    <row r="440" spans="1:7" x14ac:dyDescent="0.25">
      <c r="A440" s="118" t="s">
        <v>2</v>
      </c>
      <c r="B440" s="174" t="s">
        <v>3</v>
      </c>
      <c r="C440" s="174"/>
      <c r="D440" s="174"/>
      <c r="E440" s="38" t="s">
        <v>582</v>
      </c>
      <c r="F440" t="str">
        <f t="shared" si="9"/>
        <v/>
      </c>
    </row>
    <row r="441" spans="1:7" x14ac:dyDescent="0.25">
      <c r="A441" s="118">
        <v>1</v>
      </c>
      <c r="B441" s="174" t="s">
        <v>46</v>
      </c>
      <c r="C441" s="174"/>
      <c r="D441" s="174"/>
      <c r="E441" s="38" t="s">
        <v>582</v>
      </c>
      <c r="F441" t="str">
        <f t="shared" si="9"/>
        <v/>
      </c>
    </row>
    <row r="442" spans="1:7" x14ac:dyDescent="0.25">
      <c r="A442" s="118" t="s">
        <v>583</v>
      </c>
      <c r="B442" s="175" t="s">
        <v>24</v>
      </c>
      <c r="C442" s="175"/>
      <c r="D442" s="175"/>
      <c r="E442" s="38" t="s">
        <v>582</v>
      </c>
      <c r="F442" t="str">
        <f t="shared" si="9"/>
        <v/>
      </c>
    </row>
    <row r="443" spans="1:7" x14ac:dyDescent="0.25">
      <c r="A443" s="118" t="s">
        <v>584</v>
      </c>
      <c r="B443" s="175" t="s">
        <v>585</v>
      </c>
      <c r="C443" s="175"/>
      <c r="D443" s="175"/>
      <c r="E443" s="38" t="s">
        <v>582</v>
      </c>
      <c r="F443" t="str">
        <f t="shared" si="9"/>
        <v/>
      </c>
    </row>
    <row r="444" spans="1:7" ht="229.5" x14ac:dyDescent="0.25">
      <c r="A444" s="136" t="s">
        <v>29</v>
      </c>
      <c r="B444" s="39" t="s">
        <v>586</v>
      </c>
      <c r="C444" s="39" t="s">
        <v>587</v>
      </c>
      <c r="D444" s="39" t="s">
        <v>588</v>
      </c>
      <c r="E444" s="38" t="s">
        <v>582</v>
      </c>
      <c r="F444" s="1" t="str">
        <f t="shared" si="9"/>
        <v xml:space="preserve">- Miễn giảm tiền thuê đất: Qua kiểm tra đối chiếu hồ sơ tại Cục Thuế cho thấy, Cục Thuế ban hành Quyết định số 2458/QĐ-CT ngày 26/12/2017 về việc miễn tiền thuê đất để xây dựng Cảng Phước An của Công </v>
      </c>
    </row>
    <row r="445" spans="1:7" ht="63.75" x14ac:dyDescent="0.25">
      <c r="A445" s="136" t="s">
        <v>31</v>
      </c>
      <c r="B445" s="39" t="s">
        <v>589</v>
      </c>
      <c r="C445" s="39" t="s">
        <v>585</v>
      </c>
      <c r="D445" s="39" t="s">
        <v>590</v>
      </c>
      <c r="E445" s="38" t="s">
        <v>582</v>
      </c>
      <c r="F445" s="1" t="str">
        <f t="shared" si="9"/>
        <v>Báo cáo kiểm toán NSĐP năm 2022 tỉnh Đồng Nai và các CĐLG</v>
      </c>
      <c r="G445" t="str">
        <f>IF(AND(SUBTOTAL(103, F445), COUNTIFS($F$15:F445, F445)=1), "x", "")</f>
        <v>x</v>
      </c>
    </row>
    <row r="446" spans="1:7" x14ac:dyDescent="0.25">
      <c r="A446" s="118" t="s">
        <v>591</v>
      </c>
      <c r="B446" s="175" t="s">
        <v>592</v>
      </c>
      <c r="C446" s="175"/>
      <c r="D446" s="175"/>
      <c r="E446" s="38" t="s">
        <v>582</v>
      </c>
      <c r="F446" t="str">
        <f t="shared" si="9"/>
        <v/>
      </c>
    </row>
    <row r="447" spans="1:7" ht="38.25" x14ac:dyDescent="0.25">
      <c r="A447" s="136" t="s">
        <v>51</v>
      </c>
      <c r="B447" s="39" t="s">
        <v>593</v>
      </c>
      <c r="C447" s="39" t="s">
        <v>594</v>
      </c>
      <c r="D447" s="39" t="s">
        <v>595</v>
      </c>
      <c r="E447" s="38" t="s">
        <v>582</v>
      </c>
      <c r="F447" s="1" t="str">
        <f t="shared" si="9"/>
        <v>Báo cáo kiểm toán Báo cáo quyết toán NSĐP năm 2022 của tỉnh Bình Phước và các chuyên đề lồng ghép</v>
      </c>
      <c r="G447" t="str">
        <f>IF(AND(SUBTOTAL(103, F447), COUNTIFS($F$15:F447, F447)=1), "x", "")</f>
        <v>x</v>
      </c>
    </row>
    <row r="448" spans="1:7" x14ac:dyDescent="0.25">
      <c r="A448" s="118" t="s">
        <v>596</v>
      </c>
      <c r="B448" s="175" t="s">
        <v>10</v>
      </c>
      <c r="C448" s="175"/>
      <c r="D448" s="175"/>
      <c r="E448" s="38" t="s">
        <v>582</v>
      </c>
      <c r="F448" t="str">
        <f t="shared" si="9"/>
        <v/>
      </c>
    </row>
    <row r="449" spans="1:7" ht="30" x14ac:dyDescent="0.25">
      <c r="A449" s="170" t="s">
        <v>52</v>
      </c>
      <c r="B449" s="172" t="s">
        <v>597</v>
      </c>
      <c r="C449" s="172" t="s">
        <v>598</v>
      </c>
      <c r="D449" s="39" t="s">
        <v>599</v>
      </c>
      <c r="E449" s="38" t="s">
        <v>582</v>
      </c>
      <c r="F449" s="1" t="str">
        <f t="shared" si="9"/>
        <v>Báo cáo kiểm toán ngân sách địa phương năm 2020 của tỉnh Bình Thuận</v>
      </c>
      <c r="G449" t="str">
        <f>IF(AND(SUBTOTAL(103, F449), COUNTIFS($F$15:F449, F449)=1), "x", "")</f>
        <v>x</v>
      </c>
    </row>
    <row r="450" spans="1:7" ht="38.25" x14ac:dyDescent="0.25">
      <c r="A450" s="171"/>
      <c r="B450" s="172"/>
      <c r="C450" s="172"/>
      <c r="D450" s="39" t="s">
        <v>600</v>
      </c>
      <c r="E450" s="38" t="s">
        <v>582</v>
      </c>
      <c r="F450" t="str">
        <f t="shared" si="9"/>
        <v/>
      </c>
    </row>
    <row r="451" spans="1:7" ht="38.25" x14ac:dyDescent="0.25">
      <c r="A451" s="170" t="s">
        <v>53</v>
      </c>
      <c r="B451" s="172" t="s">
        <v>601</v>
      </c>
      <c r="C451" s="172" t="s">
        <v>598</v>
      </c>
      <c r="D451" s="39" t="s">
        <v>602</v>
      </c>
      <c r="E451" s="38" t="s">
        <v>582</v>
      </c>
      <c r="F451" s="1" t="str">
        <f t="shared" si="9"/>
        <v>Báo cáo kiểm toán ngân sách địa phương năm 2020 của tỉnh Bình Thuận</v>
      </c>
      <c r="G451" t="str">
        <f>IF(AND(SUBTOTAL(103, F451), COUNTIFS($F$15:F451, F451)=1), "x", "")</f>
        <v/>
      </c>
    </row>
    <row r="452" spans="1:7" ht="25.5" x14ac:dyDescent="0.25">
      <c r="A452" s="171"/>
      <c r="B452" s="172"/>
      <c r="C452" s="172"/>
      <c r="D452" s="39" t="s">
        <v>603</v>
      </c>
      <c r="E452" s="38" t="s">
        <v>582</v>
      </c>
      <c r="F452" t="str">
        <f t="shared" si="9"/>
        <v/>
      </c>
    </row>
    <row r="453" spans="1:7" x14ac:dyDescent="0.25">
      <c r="A453" s="136" t="s">
        <v>54</v>
      </c>
      <c r="B453" s="179" t="s">
        <v>604</v>
      </c>
      <c r="C453" s="179"/>
      <c r="D453" s="179"/>
      <c r="E453" s="38" t="s">
        <v>582</v>
      </c>
      <c r="F453" t="str">
        <f t="shared" si="9"/>
        <v/>
      </c>
    </row>
    <row r="454" spans="1:7" ht="30" x14ac:dyDescent="0.25">
      <c r="A454" s="154" t="s">
        <v>605</v>
      </c>
      <c r="B454" s="39" t="s">
        <v>606</v>
      </c>
      <c r="C454" s="39" t="s">
        <v>598</v>
      </c>
      <c r="D454" s="39" t="s">
        <v>607</v>
      </c>
      <c r="E454" s="38" t="s">
        <v>582</v>
      </c>
      <c r="F454" s="1" t="str">
        <f t="shared" si="9"/>
        <v>Báo cáo kiểm toán ngân sách địa phương năm 2020 của tỉnh Bình Thuận</v>
      </c>
      <c r="G454" t="str">
        <f>IF(AND(SUBTOTAL(103, F454), COUNTIFS($F$15:F454, F454)=1), "x", "")</f>
        <v/>
      </c>
    </row>
    <row r="455" spans="1:7" ht="30" x14ac:dyDescent="0.25">
      <c r="A455" s="154" t="s">
        <v>605</v>
      </c>
      <c r="B455" s="39" t="s">
        <v>608</v>
      </c>
      <c r="C455" s="39" t="s">
        <v>598</v>
      </c>
      <c r="D455" s="39" t="s">
        <v>607</v>
      </c>
      <c r="E455" s="38" t="s">
        <v>582</v>
      </c>
      <c r="F455" s="1" t="str">
        <f t="shared" si="9"/>
        <v>Báo cáo kiểm toán ngân sách địa phương năm 2020 của tỉnh Bình Thuận</v>
      </c>
      <c r="G455" t="str">
        <f>IF(AND(SUBTOTAL(103, F455), COUNTIFS($F$15:F455, F455)=1), "x", "")</f>
        <v/>
      </c>
    </row>
    <row r="456" spans="1:7" ht="30" x14ac:dyDescent="0.25">
      <c r="A456" s="154" t="s">
        <v>605</v>
      </c>
      <c r="B456" s="39" t="s">
        <v>609</v>
      </c>
      <c r="C456" s="39" t="s">
        <v>598</v>
      </c>
      <c r="D456" s="39" t="s">
        <v>607</v>
      </c>
      <c r="E456" s="38" t="s">
        <v>582</v>
      </c>
      <c r="F456" s="1" t="str">
        <f t="shared" si="9"/>
        <v>Báo cáo kiểm toán ngân sách địa phương năm 2020 của tỉnh Bình Thuận</v>
      </c>
      <c r="G456" t="str">
        <f>IF(AND(SUBTOTAL(103, F456), COUNTIFS($F$15:F456, F456)=1), "x", "")</f>
        <v/>
      </c>
    </row>
    <row r="457" spans="1:7" ht="30" x14ac:dyDescent="0.25">
      <c r="A457" s="154" t="s">
        <v>605</v>
      </c>
      <c r="B457" s="39" t="s">
        <v>610</v>
      </c>
      <c r="C457" s="39" t="s">
        <v>598</v>
      </c>
      <c r="D457" s="39" t="s">
        <v>607</v>
      </c>
      <c r="E457" s="38" t="s">
        <v>582</v>
      </c>
      <c r="F457" s="1" t="str">
        <f t="shared" si="9"/>
        <v>Báo cáo kiểm toán ngân sách địa phương năm 2020 của tỉnh Bình Thuận</v>
      </c>
      <c r="G457" t="str">
        <f>IF(AND(SUBTOTAL(103, F457), COUNTIFS($F$15:F457, F457)=1), "x", "")</f>
        <v/>
      </c>
    </row>
    <row r="458" spans="1:7" ht="30" x14ac:dyDescent="0.25">
      <c r="A458" s="154" t="s">
        <v>605</v>
      </c>
      <c r="B458" s="39" t="s">
        <v>611</v>
      </c>
      <c r="C458" s="39" t="s">
        <v>598</v>
      </c>
      <c r="D458" s="39" t="s">
        <v>607</v>
      </c>
      <c r="E458" s="38" t="s">
        <v>582</v>
      </c>
      <c r="F458" s="1" t="str">
        <f t="shared" si="9"/>
        <v>Báo cáo kiểm toán ngân sách địa phương năm 2020 của tỉnh Bình Thuận</v>
      </c>
      <c r="G458" t="str">
        <f>IF(AND(SUBTOTAL(103, F458), COUNTIFS($F$15:F458, F458)=1), "x", "")</f>
        <v/>
      </c>
    </row>
    <row r="459" spans="1:7" ht="30" x14ac:dyDescent="0.25">
      <c r="A459" s="154" t="s">
        <v>605</v>
      </c>
      <c r="B459" s="39" t="s">
        <v>612</v>
      </c>
      <c r="C459" s="39" t="s">
        <v>598</v>
      </c>
      <c r="D459" s="39" t="s">
        <v>607</v>
      </c>
      <c r="E459" s="38" t="s">
        <v>582</v>
      </c>
      <c r="F459" s="1" t="str">
        <f t="shared" si="9"/>
        <v>Báo cáo kiểm toán ngân sách địa phương năm 2020 của tỉnh Bình Thuận</v>
      </c>
      <c r="G459" t="str">
        <f>IF(AND(SUBTOTAL(103, F459), COUNTIFS($F$15:F459, F459)=1), "x", "")</f>
        <v/>
      </c>
    </row>
    <row r="460" spans="1:7" ht="60" x14ac:dyDescent="0.25">
      <c r="A460" s="136" t="s">
        <v>55</v>
      </c>
      <c r="B460" s="39" t="s">
        <v>613</v>
      </c>
      <c r="C460" s="39" t="s">
        <v>614</v>
      </c>
      <c r="D460" s="39" t="s">
        <v>615</v>
      </c>
      <c r="E460" s="38" t="s">
        <v>582</v>
      </c>
      <c r="F460" s="1" t="str">
        <f t="shared" si="9"/>
        <v>Báo cáo kiểm toán Báo cáo tài chính, các hoạt động liên quan đến quản lý, sử dụng vốn, tài sản nhà nước năm 2020 của Tổng công ty Cổ phần Phát triển Khu công nghiệp</v>
      </c>
      <c r="G460" t="str">
        <f>IF(AND(SUBTOTAL(103, F460), COUNTIFS($F$15:F460, F460)=1), "x", "")</f>
        <v>x</v>
      </c>
    </row>
    <row r="461" spans="1:7" ht="38.25" x14ac:dyDescent="0.25">
      <c r="A461" s="136" t="s">
        <v>56</v>
      </c>
      <c r="B461" s="39" t="s">
        <v>616</v>
      </c>
      <c r="C461" s="39" t="s">
        <v>617</v>
      </c>
      <c r="D461" s="39" t="s">
        <v>618</v>
      </c>
      <c r="E461" s="38" t="s">
        <v>582</v>
      </c>
      <c r="F461" s="1" t="str">
        <f t="shared" si="9"/>
        <v>NSĐP năm 2020 tỉnh Đắk Nông</v>
      </c>
      <c r="G461" t="str">
        <f>IF(AND(SUBTOTAL(103, F461), COUNTIFS($F$15:F461, F461)=1), "x", "")</f>
        <v>x</v>
      </c>
    </row>
    <row r="462" spans="1:7" x14ac:dyDescent="0.25">
      <c r="A462" s="118" t="s">
        <v>619</v>
      </c>
      <c r="B462" s="175" t="s">
        <v>49</v>
      </c>
      <c r="C462" s="175"/>
      <c r="D462" s="175"/>
      <c r="E462" s="38" t="s">
        <v>582</v>
      </c>
      <c r="F462" t="str">
        <f t="shared" si="9"/>
        <v/>
      </c>
    </row>
    <row r="463" spans="1:7" ht="30" x14ac:dyDescent="0.25">
      <c r="A463" s="136" t="s">
        <v>57</v>
      </c>
      <c r="B463" s="39" t="s">
        <v>620</v>
      </c>
      <c r="C463" s="39" t="s">
        <v>621</v>
      </c>
      <c r="D463" s="39" t="s">
        <v>622</v>
      </c>
      <c r="E463" s="38" t="s">
        <v>582</v>
      </c>
      <c r="F463" s="1" t="str">
        <f t="shared" si="9"/>
        <v>BCKT Ngân sách địa phương năm 2019 của tỉnh Bình Phước</v>
      </c>
      <c r="G463" t="str">
        <f>IF(AND(SUBTOTAL(103, F463), COUNTIFS($F$15:F463, F463)=1), "x", "")</f>
        <v>x</v>
      </c>
    </row>
    <row r="465" spans="7:7" x14ac:dyDescent="0.25">
      <c r="G465">
        <f>COUNTIF(G1:G463, "x")</f>
        <v>91</v>
      </c>
    </row>
  </sheetData>
  <autoFilter ref="A7:G463" xr:uid="{4F5DED3E-EE9D-4E0E-9241-44676F983CAB}"/>
  <mergeCells count="61">
    <mergeCell ref="A451:A452"/>
    <mergeCell ref="B451:B452"/>
    <mergeCell ref="C451:C452"/>
    <mergeCell ref="B453:D453"/>
    <mergeCell ref="B462:D462"/>
    <mergeCell ref="A4:D4"/>
    <mergeCell ref="A5:D5"/>
    <mergeCell ref="B443:D443"/>
    <mergeCell ref="B446:D446"/>
    <mergeCell ref="B448:D448"/>
    <mergeCell ref="D430:D438"/>
    <mergeCell ref="A413:A415"/>
    <mergeCell ref="C413:C415"/>
    <mergeCell ref="D413:D415"/>
    <mergeCell ref="A416:A418"/>
    <mergeCell ref="C416:C418"/>
    <mergeCell ref="D416:D418"/>
    <mergeCell ref="D346:D347"/>
    <mergeCell ref="A407:A409"/>
    <mergeCell ref="C407:C409"/>
    <mergeCell ref="D407:D409"/>
    <mergeCell ref="A449:A450"/>
    <mergeCell ref="B449:B450"/>
    <mergeCell ref="C449:C450"/>
    <mergeCell ref="A430:A438"/>
    <mergeCell ref="C430:C438"/>
    <mergeCell ref="B440:D440"/>
    <mergeCell ref="B441:D441"/>
    <mergeCell ref="B442:D442"/>
    <mergeCell ref="A410:A412"/>
    <mergeCell ref="C410:C412"/>
    <mergeCell ref="D410:D412"/>
    <mergeCell ref="C258:C272"/>
    <mergeCell ref="D258:D272"/>
    <mergeCell ref="A274:A283"/>
    <mergeCell ref="C274:C283"/>
    <mergeCell ref="D274:D283"/>
    <mergeCell ref="A314:A316"/>
    <mergeCell ref="B314:B316"/>
    <mergeCell ref="C314:C316"/>
    <mergeCell ref="D314:D316"/>
    <mergeCell ref="A174:A176"/>
    <mergeCell ref="C174:C176"/>
    <mergeCell ref="D174:D176"/>
    <mergeCell ref="A177:A181"/>
    <mergeCell ref="A182:A184"/>
    <mergeCell ref="C182:C184"/>
    <mergeCell ref="D182:D184"/>
    <mergeCell ref="C160:C173"/>
    <mergeCell ref="D160:D164"/>
    <mergeCell ref="A161:A164"/>
    <mergeCell ref="A165:A173"/>
    <mergeCell ref="D165:D173"/>
    <mergeCell ref="B9:D9"/>
    <mergeCell ref="B90:D90"/>
    <mergeCell ref="A137:A151"/>
    <mergeCell ref="C152:C159"/>
    <mergeCell ref="D152:D159"/>
    <mergeCell ref="A153:A159"/>
    <mergeCell ref="C136:C151"/>
    <mergeCell ref="D136:D151"/>
  </mergeCells>
  <conditionalFormatting sqref="F1:F1048576">
    <cfRule type="duplicateValues" dxfId="0" priority="3"/>
  </conditionalFormatting>
  <pageMargins left="0.7" right="0.7" top="0.6" bottom="0.4" header="0.3" footer="0.3"/>
  <pageSetup paperSize="9" scale="62"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Nguyễn Thị Hương Giang</dc:creator>
  <cp:lastModifiedBy>Vũ Thanh Xuân</cp:lastModifiedBy>
  <cp:lastPrinted>2026-03-18T03:45:02Z</cp:lastPrinted>
  <dcterms:created xsi:type="dcterms:W3CDTF">2015-06-05T18:17:20Z</dcterms:created>
  <dcterms:modified xsi:type="dcterms:W3CDTF">2026-03-27T04:02:40Z</dcterms:modified>
</cp:coreProperties>
</file>